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сют" sheetId="1" r:id="rId1"/>
  </sheets>
  <externalReferences>
    <externalReference r:id="rId4"/>
  </externalReferences>
  <definedNames>
    <definedName name="_xlnm.Print_Area" localSheetId="0">'сют'!$B$1:$J$143</definedName>
  </definedNames>
  <calcPr fullCalcOnLoad="1"/>
</workbook>
</file>

<file path=xl/sharedStrings.xml><?xml version="1.0" encoding="utf-8"?>
<sst xmlns="http://schemas.openxmlformats.org/spreadsheetml/2006/main" count="175" uniqueCount="145">
  <si>
    <t>СОГЛАСОВЫВАЮ:</t>
  </si>
  <si>
    <t>УТВЕРЖДАЮ:</t>
  </si>
  <si>
    <t>НАЧАЛЬНИК УПРАВЛЕНИЯ ОБРАЗОВАНИЯ</t>
  </si>
  <si>
    <t>ДИРЕКТОР МУНИЦИПАЛЬНОГО ОБРАЗОВАТЕЛЬНОГО</t>
  </si>
  <si>
    <t xml:space="preserve">ЛЮБЕРЕЦКОГО МУНИЦИПАЛЬНОГО РАЙОНА </t>
  </si>
  <si>
    <t>УЧРЕЖДЕНИЯ ДОПОЛНИТЕЛЬНОГО ОБРАЗОВАНИЯ</t>
  </si>
  <si>
    <t>МОСКОВСКОЙ ОБЛАСТИ</t>
  </si>
  <si>
    <t>ДЕТЕЙ  СТАНЦИЯ ЮНЫХ ТЕХНИКОВ</t>
  </si>
  <si>
    <t>Г.П. ТИМОФЕЕВА</t>
  </si>
  <si>
    <t>С.С. ЗЕНОВ</t>
  </si>
  <si>
    <t>"_____"   ______________   20_____ год</t>
  </si>
  <si>
    <t>План финансово-хозяйственной деятельности муниципального образовательного учреждения дополнительного образования детей станция юных техников на 2012 г.</t>
  </si>
  <si>
    <t>1. Сведения о деятельности муниципального бюджетного учреждения</t>
  </si>
  <si>
    <t>1.1.Дата составления плана :</t>
  </si>
  <si>
    <t>1.2. Наименование органа, осуществляющего полномочия учредителя :</t>
  </si>
  <si>
    <t xml:space="preserve">       а) адрес фактического местонахождения</t>
  </si>
  <si>
    <t>140013, Московская область, г. Люберцы, ул. Попова, д.32/2</t>
  </si>
  <si>
    <t xml:space="preserve">       б) ИНН/КПП учреждения</t>
  </si>
  <si>
    <t>5027003791/502701001</t>
  </si>
  <si>
    <t>2. Сведения о деятельности муниципального учреждения</t>
  </si>
  <si>
    <t>2.1. Цели деятельности муниципального автономного учреждения (подразделения): получение общедоступного и бесплатного, дошкольного, начального общего, среднего(полного) общего образования</t>
  </si>
  <si>
    <t>2.2. Виды деятельности муниципального автономного учреждения (подразделения):</t>
  </si>
  <si>
    <t>2.3. Перечень услуг (работ), осуществляемых на платной основе:</t>
  </si>
  <si>
    <t>2.4. Общая балансовая стоимость недвижимого муниципального имущества на дату составления Плана</t>
  </si>
  <si>
    <t>2.4.1</t>
  </si>
  <si>
    <t>Стоимость имущества, закреплённого собственником имущества за муниципальным бюджетным учреждением на праве оперативного управления</t>
  </si>
  <si>
    <t>2.4.2</t>
  </si>
  <si>
    <t>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</si>
  <si>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2.4.3</t>
  </si>
  <si>
    <t>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</si>
  <si>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2.5. Общая балансовая стоимость движимого имущества на дату составления Плана</t>
  </si>
  <si>
    <t>в т.ч.  балансовая стоимость особо ценного движимого иущества</t>
  </si>
  <si>
    <r>
      <t>3. Показатели финансового состояния муниципального бюджетного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учреждения</t>
    </r>
  </si>
  <si>
    <t>№ п/п</t>
  </si>
  <si>
    <t>Наименование показателей</t>
  </si>
  <si>
    <t>Сумма</t>
  </si>
  <si>
    <t>Нефинансовые активы, всего:</t>
  </si>
  <si>
    <t>из них:</t>
  </si>
  <si>
    <t xml:space="preserve"> недвижимое  имущество, всего</t>
  </si>
  <si>
    <t>в том числе:</t>
  </si>
  <si>
    <t>остаточная стоимость</t>
  </si>
  <si>
    <t>особо ценное имущество</t>
  </si>
  <si>
    <t>2.</t>
  </si>
  <si>
    <t>Финансовый активы, всего</t>
  </si>
  <si>
    <t>дебиторская задолженность по доходам</t>
  </si>
  <si>
    <t>дебиторская задолженность по расходам</t>
  </si>
  <si>
    <t>3.</t>
  </si>
  <si>
    <t>Обязательства, всего</t>
  </si>
  <si>
    <t>просроченная кредиторская задолженность</t>
  </si>
  <si>
    <t>4. Показатели по поступлениям и выплатам муниципального бюджетного учреждения</t>
  </si>
  <si>
    <t>Код аналитики</t>
  </si>
  <si>
    <t>Код цели</t>
  </si>
  <si>
    <t>Всего:</t>
  </si>
  <si>
    <t>Субсидии на иные цели</t>
  </si>
  <si>
    <t>субсидии по оказанию муниципальных услуг (работ)</t>
  </si>
  <si>
    <t>прочие поступления и расходы</t>
  </si>
  <si>
    <t>1.</t>
  </si>
  <si>
    <t>Остаток средств</t>
  </si>
  <si>
    <t>Поступления, всего:</t>
  </si>
  <si>
    <t>2.1</t>
  </si>
  <si>
    <t>Субсидии на выполнение муниципального задания в том числе:</t>
  </si>
  <si>
    <t>местный бюджет</t>
  </si>
  <si>
    <t>областной бюджет</t>
  </si>
  <si>
    <t>2.2</t>
  </si>
  <si>
    <t>Целевые субсидии , в том числе:</t>
  </si>
  <si>
    <t>2.2.1</t>
  </si>
  <si>
    <t>Субсидия бюджетным учреждениям на выплаты персональных муниципальных доплат руководителям учреждений</t>
  </si>
  <si>
    <t>Субсидии бюджетным учреждениям на проведение обязательных медицинских осмотров работников учреждений в рамках долгосрочной целевой программы "Улучшение условий и охраны труда на территории Люберецкого муниципального района на 2011-2013 годы"</t>
  </si>
  <si>
    <t>Субсидии бюджетным учреждениям на проведение работы по аттестации рабочих мест в рамках долгосрочной целевой программы "Улучшение условий и охраны труда на территории Люберецкого муниципального района на 2011-2013 годы"</t>
  </si>
  <si>
    <t>2.2.2</t>
  </si>
  <si>
    <t>2.2.3</t>
  </si>
  <si>
    <t>федеральный бюджет</t>
  </si>
  <si>
    <t>2.3</t>
  </si>
  <si>
    <t>Бюджетные инвестиции</t>
  </si>
  <si>
    <t>2.4</t>
  </si>
  <si>
    <t>Поступления от оказания услуг (выполнения работ), предоставление которых для физических и юридических лиц осуществляется на платной основе, всего в том числе:</t>
  </si>
  <si>
    <t>Поступление родительской платы за д/с</t>
  </si>
  <si>
    <t>Аренда помещения</t>
  </si>
  <si>
    <t>2.5.1</t>
  </si>
  <si>
    <t>Поступления от реализации ценных бумаг</t>
  </si>
  <si>
    <t>Расходы, всего:</t>
  </si>
  <si>
    <t>3.1.</t>
  </si>
  <si>
    <t>Оплата труда и начисления на выплаты по оплате труда, в т.ч.</t>
  </si>
  <si>
    <t>3.1.1.</t>
  </si>
  <si>
    <t>Заработная плата,  всего: из них</t>
  </si>
  <si>
    <t>3.1.2.</t>
  </si>
  <si>
    <t>Прочие выплаты, всего: из них</t>
  </si>
  <si>
    <t>3.1.3</t>
  </si>
  <si>
    <t>Начисления на оплату труда, всего: из них</t>
  </si>
  <si>
    <t>3.2.</t>
  </si>
  <si>
    <t>Приобретение услуг, в т.ч.</t>
  </si>
  <si>
    <t>3.2.1</t>
  </si>
  <si>
    <t>Услуги связи</t>
  </si>
  <si>
    <t>3.2.2.</t>
  </si>
  <si>
    <t>Коммунальные услуги</t>
  </si>
  <si>
    <t>тепло</t>
  </si>
  <si>
    <t xml:space="preserve"> свет </t>
  </si>
  <si>
    <t>воды</t>
  </si>
  <si>
    <t>3.2.3.</t>
  </si>
  <si>
    <t>Услуги по содержанию имущества, в том числе</t>
  </si>
  <si>
    <t>то здания</t>
  </si>
  <si>
    <t>то оборудования</t>
  </si>
  <si>
    <t>вывоз мусора</t>
  </si>
  <si>
    <t>замер сопротивления</t>
  </si>
  <si>
    <t>капитальный, текущий ремонт</t>
  </si>
  <si>
    <t xml:space="preserve"> СЭС</t>
  </si>
  <si>
    <t>обслуживание АПС</t>
  </si>
  <si>
    <t>пропитка</t>
  </si>
  <si>
    <t>ТО КТС</t>
  </si>
  <si>
    <t>3.2.4</t>
  </si>
  <si>
    <t>Прочие услуги</t>
  </si>
  <si>
    <t>мед.осмотр</t>
  </si>
  <si>
    <t>утилизация ламп</t>
  </si>
  <si>
    <t>обучение</t>
  </si>
  <si>
    <t>услуга банка ( карточки з/п, комп.род.платы)</t>
  </si>
  <si>
    <t>услуга питание в школах</t>
  </si>
  <si>
    <t>аттестация раб.мест</t>
  </si>
  <si>
    <t>физическая охрана</t>
  </si>
  <si>
    <t>тревожная сигнализация</t>
  </si>
  <si>
    <t>3.3</t>
  </si>
  <si>
    <t>Пособия по соц. помощи населению, компенсации, и т.д.</t>
  </si>
  <si>
    <t>компенсация род.платы</t>
  </si>
  <si>
    <t>компенсация надомникам</t>
  </si>
  <si>
    <t>компенсации детям-сиротам</t>
  </si>
  <si>
    <t>3.4</t>
  </si>
  <si>
    <t>Прочие расходы и налоги</t>
  </si>
  <si>
    <t>налог на землю</t>
  </si>
  <si>
    <t xml:space="preserve">налог на имущество </t>
  </si>
  <si>
    <t>лицензии, аккредитация</t>
  </si>
  <si>
    <t>3.6</t>
  </si>
  <si>
    <t>Увеличение стоимости материальных запасов</t>
  </si>
  <si>
    <t>питание</t>
  </si>
  <si>
    <t>приобретение расходных материалов                                      (местный бюджет)</t>
  </si>
  <si>
    <t>приобретение расходных материалов ( областной бюджет)</t>
  </si>
  <si>
    <t>Увеличение стоимости основных средств</t>
  </si>
  <si>
    <t>4</t>
  </si>
  <si>
    <t>Главный бухгалтер</t>
  </si>
  <si>
    <t>МУ "Централизованная бухгалтерия"</t>
  </si>
  <si>
    <t>__________________________</t>
  </si>
  <si>
    <t>В. А. Лакаева</t>
  </si>
  <si>
    <t xml:space="preserve">Начальник планово-экономического отдела </t>
  </si>
  <si>
    <t>И. О. Мещерякова</t>
  </si>
  <si>
    <t>Исполнитель: главный специалист-экономист</t>
  </si>
  <si>
    <t>Ю. В. Маньковская</t>
  </si>
  <si>
    <r>
      <t>1.3. Реквизиты, идентифицирующие учреждение:</t>
    </r>
    <r>
      <rPr>
        <sz val="10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</si>
</sst>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"/>
    <numFmt numFmtId="172" formatCode="#,##0.0"/>
    <numFmt numFmtId="173" formatCode="#,##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1" fillId="0" borderId="0" xfId="53" applyFont="1">
      <alignment/>
      <protection/>
    </xf>
    <xf numFmtId="0" fontId="21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right" vertical="center"/>
      <protection/>
    </xf>
    <xf numFmtId="0" fontId="22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left" vertical="center"/>
      <protection/>
    </xf>
    <xf numFmtId="0" fontId="21" fillId="0" borderId="10" xfId="53" applyFont="1" applyBorder="1" applyAlignment="1">
      <alignment horizontal="left" vertical="center"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right" vertical="center"/>
      <protection/>
    </xf>
    <xf numFmtId="0" fontId="22" fillId="0" borderId="0" xfId="53" applyFont="1">
      <alignment/>
      <protection/>
    </xf>
    <xf numFmtId="0" fontId="21" fillId="0" borderId="11" xfId="53" applyFont="1" applyBorder="1" applyAlignment="1">
      <alignment wrapText="1"/>
      <protection/>
    </xf>
    <xf numFmtId="0" fontId="21" fillId="0" borderId="12" xfId="53" applyFont="1" applyBorder="1" applyAlignment="1">
      <alignment wrapText="1"/>
      <protection/>
    </xf>
    <xf numFmtId="0" fontId="21" fillId="0" borderId="13" xfId="53" applyFont="1" applyBorder="1" applyAlignment="1">
      <alignment horizontal="left" vertical="center" wrapText="1"/>
      <protection/>
    </xf>
    <xf numFmtId="0" fontId="21" fillId="0" borderId="11" xfId="53" applyFont="1" applyBorder="1" applyAlignment="1">
      <alignment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0" fontId="21" fillId="0" borderId="14" xfId="53" applyFont="1" applyBorder="1" applyAlignment="1">
      <alignment wrapText="1"/>
      <protection/>
    </xf>
    <xf numFmtId="0" fontId="21" fillId="0" borderId="15" xfId="53" applyFont="1" applyBorder="1" applyAlignment="1">
      <alignment wrapText="1"/>
      <protection/>
    </xf>
    <xf numFmtId="0" fontId="21" fillId="0" borderId="16" xfId="53" applyFont="1" applyBorder="1" applyAlignment="1">
      <alignment wrapText="1"/>
      <protection/>
    </xf>
    <xf numFmtId="4" fontId="21" fillId="0" borderId="17" xfId="53" applyNumberFormat="1" applyFont="1" applyBorder="1" applyAlignment="1">
      <alignment horizontal="center" wrapText="1"/>
      <protection/>
    </xf>
    <xf numFmtId="49" fontId="21" fillId="0" borderId="18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>
      <alignment/>
      <protection/>
    </xf>
    <xf numFmtId="49" fontId="21" fillId="0" borderId="19" xfId="53" applyNumberFormat="1" applyFont="1" applyBorder="1" applyAlignment="1">
      <alignment horizontal="center" vertical="center"/>
      <protection/>
    </xf>
    <xf numFmtId="0" fontId="22" fillId="0" borderId="18" xfId="53" applyFont="1" applyBorder="1" applyAlignment="1">
      <alignment horizontal="center"/>
      <protection/>
    </xf>
    <xf numFmtId="49" fontId="21" fillId="0" borderId="20" xfId="53" applyNumberFormat="1" applyFont="1" applyBorder="1" applyAlignment="1">
      <alignment horizontal="center"/>
      <protection/>
    </xf>
    <xf numFmtId="49" fontId="21" fillId="0" borderId="20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 wrapText="1"/>
      <protection/>
    </xf>
    <xf numFmtId="0" fontId="21" fillId="0" borderId="20" xfId="53" applyFont="1" applyBorder="1" applyAlignment="1">
      <alignment horizontal="center"/>
      <protection/>
    </xf>
    <xf numFmtId="49" fontId="22" fillId="0" borderId="18" xfId="53" applyNumberFormat="1" applyFont="1" applyBorder="1" applyAlignment="1">
      <alignment horizontal="center"/>
      <protection/>
    </xf>
    <xf numFmtId="49" fontId="21" fillId="0" borderId="21" xfId="53" applyNumberFormat="1" applyFont="1" applyBorder="1" applyAlignment="1">
      <alignment horizontal="center" vertical="center"/>
      <protection/>
    </xf>
    <xf numFmtId="49" fontId="21" fillId="0" borderId="22" xfId="53" applyNumberFormat="1" applyFont="1" applyBorder="1" applyAlignment="1">
      <alignment horizontal="center" vertical="center"/>
      <protection/>
    </xf>
    <xf numFmtId="0" fontId="21" fillId="0" borderId="23" xfId="53" applyFont="1" applyBorder="1" applyAlignment="1">
      <alignment horizontal="left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4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top" wrapText="1"/>
      <protection/>
    </xf>
    <xf numFmtId="0" fontId="21" fillId="0" borderId="17" xfId="53" applyFont="1" applyBorder="1" applyAlignment="1">
      <alignment horizontal="center" vertical="top" wrapText="1"/>
      <protection/>
    </xf>
    <xf numFmtId="0" fontId="24" fillId="0" borderId="18" xfId="53" applyFont="1" applyBorder="1" applyAlignment="1">
      <alignment horizontal="left" wrapText="1"/>
      <protection/>
    </xf>
    <xf numFmtId="0" fontId="21" fillId="0" borderId="16" xfId="53" applyFont="1" applyBorder="1">
      <alignment/>
      <protection/>
    </xf>
    <xf numFmtId="0" fontId="21" fillId="0" borderId="17" xfId="53" applyFont="1" applyBorder="1">
      <alignment/>
      <protection/>
    </xf>
    <xf numFmtId="0" fontId="24" fillId="0" borderId="18" xfId="53" applyFont="1" applyBorder="1" applyAlignment="1">
      <alignment horizontal="left"/>
      <protection/>
    </xf>
    <xf numFmtId="0" fontId="27" fillId="0" borderId="16" xfId="53" applyFont="1" applyBorder="1" applyAlignment="1">
      <alignment vertical="center" wrapText="1"/>
      <protection/>
    </xf>
    <xf numFmtId="4" fontId="24" fillId="0" borderId="16" xfId="53" applyNumberFormat="1" applyFont="1" applyBorder="1">
      <alignment/>
      <protection/>
    </xf>
    <xf numFmtId="4" fontId="24" fillId="0" borderId="17" xfId="53" applyNumberFormat="1" applyFont="1" applyBorder="1">
      <alignment/>
      <protection/>
    </xf>
    <xf numFmtId="0" fontId="21" fillId="0" borderId="18" xfId="53" applyFont="1" applyBorder="1" applyAlignment="1">
      <alignment horizontal="left"/>
      <protection/>
    </xf>
    <xf numFmtId="0" fontId="21" fillId="0" borderId="16" xfId="53" applyFont="1" applyBorder="1" applyAlignment="1">
      <alignment horizontal="left" wrapText="1"/>
      <protection/>
    </xf>
    <xf numFmtId="4" fontId="21" fillId="0" borderId="16" xfId="53" applyNumberFormat="1" applyFont="1" applyBorder="1">
      <alignment/>
      <protection/>
    </xf>
    <xf numFmtId="49" fontId="21" fillId="0" borderId="18" xfId="53" applyNumberFormat="1" applyFont="1" applyBorder="1" applyAlignment="1">
      <alignment horizontal="left"/>
      <protection/>
    </xf>
    <xf numFmtId="0" fontId="22" fillId="0" borderId="16" xfId="53" applyFont="1" applyBorder="1" applyAlignment="1">
      <alignment horizontal="left" wrapText="1"/>
      <protection/>
    </xf>
    <xf numFmtId="4" fontId="21" fillId="0" borderId="17" xfId="53" applyNumberFormat="1" applyFont="1" applyBorder="1">
      <alignment/>
      <protection/>
    </xf>
    <xf numFmtId="0" fontId="21" fillId="0" borderId="16" xfId="53" applyFont="1" applyBorder="1" applyAlignment="1">
      <alignment horizontal="center" wrapText="1"/>
      <protection/>
    </xf>
    <xf numFmtId="4" fontId="21" fillId="0" borderId="0" xfId="53" applyNumberFormat="1" applyFont="1">
      <alignment/>
      <protection/>
    </xf>
    <xf numFmtId="49" fontId="24" fillId="0" borderId="18" xfId="53" applyNumberFormat="1" applyFont="1" applyBorder="1" applyAlignment="1">
      <alignment horizontal="left"/>
      <protection/>
    </xf>
    <xf numFmtId="0" fontId="27" fillId="0" borderId="16" xfId="53" applyFont="1" applyBorder="1" applyAlignment="1">
      <alignment horizontal="center" wrapText="1"/>
      <protection/>
    </xf>
    <xf numFmtId="0" fontId="27" fillId="0" borderId="16" xfId="53" applyFont="1" applyBorder="1" applyAlignment="1">
      <alignment wrapText="1"/>
      <protection/>
    </xf>
    <xf numFmtId="0" fontId="22" fillId="0" borderId="16" xfId="53" applyFont="1" applyBorder="1" applyAlignment="1">
      <alignment horizontal="center" wrapText="1"/>
      <protection/>
    </xf>
    <xf numFmtId="4" fontId="22" fillId="0" borderId="16" xfId="53" applyNumberFormat="1" applyFont="1" applyBorder="1">
      <alignment/>
      <protection/>
    </xf>
    <xf numFmtId="4" fontId="22" fillId="0" borderId="17" xfId="53" applyNumberFormat="1" applyFont="1" applyBorder="1">
      <alignment/>
      <protection/>
    </xf>
    <xf numFmtId="4" fontId="21" fillId="0" borderId="0" xfId="53" applyNumberFormat="1" applyFont="1" applyBorder="1">
      <alignment/>
      <protection/>
    </xf>
    <xf numFmtId="0" fontId="22" fillId="0" borderId="16" xfId="53" applyFont="1" applyBorder="1" applyAlignment="1">
      <alignment wrapText="1"/>
      <protection/>
    </xf>
    <xf numFmtId="49" fontId="24" fillId="0" borderId="25" xfId="53" applyNumberFormat="1" applyFont="1" applyBorder="1" applyAlignment="1">
      <alignment horizontal="left"/>
      <protection/>
    </xf>
    <xf numFmtId="0" fontId="27" fillId="0" borderId="26" xfId="53" applyFont="1" applyBorder="1" applyAlignment="1">
      <alignment horizontal="center" wrapText="1"/>
      <protection/>
    </xf>
    <xf numFmtId="0" fontId="27" fillId="0" borderId="26" xfId="53" applyFont="1" applyBorder="1" applyAlignment="1">
      <alignment wrapText="1"/>
      <protection/>
    </xf>
    <xf numFmtId="4" fontId="24" fillId="0" borderId="26" xfId="53" applyNumberFormat="1" applyFont="1" applyBorder="1">
      <alignment/>
      <protection/>
    </xf>
    <xf numFmtId="4" fontId="24" fillId="0" borderId="27" xfId="53" applyNumberFormat="1" applyFont="1" applyBorder="1">
      <alignment/>
      <protection/>
    </xf>
    <xf numFmtId="0" fontId="21" fillId="0" borderId="0" xfId="53" applyFont="1" applyFill="1">
      <alignment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center" wrapText="1"/>
      <protection/>
    </xf>
    <xf numFmtId="0" fontId="24" fillId="0" borderId="0" xfId="53" applyFont="1" applyBorder="1" applyAlignment="1">
      <alignment horizontal="center"/>
      <protection/>
    </xf>
    <xf numFmtId="4" fontId="22" fillId="0" borderId="0" xfId="53" applyNumberFormat="1" applyFont="1">
      <alignment/>
      <protection/>
    </xf>
    <xf numFmtId="0" fontId="24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 wrapText="1"/>
      <protection/>
    </xf>
    <xf numFmtId="0" fontId="24" fillId="0" borderId="0" xfId="53" applyFont="1" applyBorder="1" applyAlignment="1">
      <alignment horizontal="left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28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wrapText="1"/>
      <protection/>
    </xf>
    <xf numFmtId="0" fontId="21" fillId="0" borderId="16" xfId="53" applyFont="1" applyBorder="1" applyAlignment="1">
      <alignment horizontal="center" wrapText="1"/>
      <protection/>
    </xf>
    <xf numFmtId="0" fontId="22" fillId="0" borderId="16" xfId="53" applyFont="1" applyBorder="1" applyAlignment="1">
      <alignment horizontal="left" wrapText="1"/>
      <protection/>
    </xf>
    <xf numFmtId="49" fontId="21" fillId="0" borderId="13" xfId="53" applyNumberFormat="1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left" wrapText="1"/>
      <protection/>
    </xf>
    <xf numFmtId="0" fontId="21" fillId="0" borderId="13" xfId="53" applyFont="1" applyBorder="1" applyAlignment="1">
      <alignment horizont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4" fillId="0" borderId="16" xfId="53" applyFont="1" applyBorder="1" applyAlignment="1">
      <alignment horizontal="left" wrapText="1"/>
      <protection/>
    </xf>
    <xf numFmtId="0" fontId="21" fillId="0" borderId="18" xfId="53" applyFont="1" applyBorder="1" applyAlignment="1">
      <alignment horizontal="left" vertical="center" wrapText="1"/>
      <protection/>
    </xf>
    <xf numFmtId="0" fontId="21" fillId="0" borderId="16" xfId="53" applyFont="1" applyBorder="1" applyAlignment="1">
      <alignment horizontal="left" vertical="center" wrapText="1"/>
      <protection/>
    </xf>
    <xf numFmtId="4" fontId="21" fillId="0" borderId="29" xfId="53" applyNumberFormat="1" applyFont="1" applyBorder="1" applyAlignment="1">
      <alignment horizontal="center" wrapText="1"/>
      <protection/>
    </xf>
    <xf numFmtId="4" fontId="21" fillId="0" borderId="14" xfId="53" applyNumberFormat="1" applyFont="1" applyBorder="1" applyAlignment="1">
      <alignment horizontal="center" wrapText="1"/>
      <protection/>
    </xf>
    <xf numFmtId="4" fontId="21" fillId="0" borderId="30" xfId="53" applyNumberFormat="1" applyFont="1" applyBorder="1" applyAlignment="1">
      <alignment horizontal="center" wrapText="1"/>
      <protection/>
    </xf>
    <xf numFmtId="0" fontId="21" fillId="0" borderId="31" xfId="53" applyFont="1" applyBorder="1" applyAlignment="1">
      <alignment horizontal="left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1" fillId="0" borderId="15" xfId="53" applyFont="1" applyBorder="1" applyAlignment="1">
      <alignment horizontal="left" vertical="center" wrapText="1"/>
      <protection/>
    </xf>
    <xf numFmtId="0" fontId="21" fillId="0" borderId="13" xfId="53" applyFont="1" applyBorder="1" applyAlignment="1">
      <alignment horizontal="left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0" fontId="21" fillId="0" borderId="12" xfId="53" applyFont="1" applyBorder="1" applyAlignment="1">
      <alignment horizontal="left" vertical="center" wrapText="1"/>
      <protection/>
    </xf>
    <xf numFmtId="4" fontId="21" fillId="0" borderId="13" xfId="53" applyNumberFormat="1" applyFont="1" applyBorder="1" applyAlignment="1">
      <alignment horizontal="center" vertical="center" wrapText="1"/>
      <protection/>
    </xf>
    <xf numFmtId="4" fontId="21" fillId="0" borderId="11" xfId="53" applyNumberFormat="1" applyFont="1" applyBorder="1" applyAlignment="1">
      <alignment horizontal="center" vertical="center" wrapText="1"/>
      <protection/>
    </xf>
    <xf numFmtId="4" fontId="21" fillId="0" borderId="28" xfId="53" applyNumberFormat="1" applyFont="1" applyBorder="1" applyAlignment="1">
      <alignment horizontal="center" vertical="center" wrapText="1"/>
      <protection/>
    </xf>
    <xf numFmtId="0" fontId="23" fillId="0" borderId="23" xfId="53" applyFont="1" applyBorder="1" applyAlignment="1">
      <alignment horizontal="center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24" fillId="0" borderId="33" xfId="53" applyFont="1" applyBorder="1" applyAlignment="1">
      <alignment wrapText="1"/>
      <protection/>
    </xf>
    <xf numFmtId="0" fontId="24" fillId="0" borderId="34" xfId="53" applyFont="1" applyBorder="1" applyAlignment="1">
      <alignment wrapText="1"/>
      <protection/>
    </xf>
    <xf numFmtId="14" fontId="21" fillId="0" borderId="13" xfId="53" applyNumberFormat="1" applyFont="1" applyBorder="1" applyAlignment="1">
      <alignment horizontal="right" wrapText="1"/>
      <protection/>
    </xf>
    <xf numFmtId="0" fontId="21" fillId="0" borderId="11" xfId="53" applyFont="1" applyBorder="1" applyAlignment="1">
      <alignment horizontal="right" wrapText="1"/>
      <protection/>
    </xf>
    <xf numFmtId="0" fontId="21" fillId="0" borderId="28" xfId="53" applyFont="1" applyBorder="1" applyAlignment="1">
      <alignment horizontal="right" wrapText="1"/>
      <protection/>
    </xf>
    <xf numFmtId="0" fontId="21" fillId="0" borderId="28" xfId="53" applyFont="1" applyBorder="1" applyAlignment="1">
      <alignment horizontal="left" vertical="center" wrapText="1"/>
      <protection/>
    </xf>
    <xf numFmtId="0" fontId="21" fillId="0" borderId="20" xfId="53" applyFont="1" applyBorder="1" applyAlignment="1">
      <alignment horizontal="left" vertical="center" wrapText="1"/>
      <protection/>
    </xf>
    <xf numFmtId="0" fontId="21" fillId="0" borderId="21" xfId="53" applyFont="1" applyBorder="1" applyAlignment="1">
      <alignment vertical="center" wrapText="1"/>
      <protection/>
    </xf>
    <xf numFmtId="0" fontId="21" fillId="0" borderId="35" xfId="53" applyFont="1" applyBorder="1" applyAlignment="1">
      <alignment vertical="center" wrapText="1"/>
      <protection/>
    </xf>
    <xf numFmtId="0" fontId="21" fillId="0" borderId="11" xfId="53" applyFont="1" applyBorder="1" applyAlignment="1">
      <alignment wrapText="1"/>
      <protection/>
    </xf>
    <xf numFmtId="0" fontId="21" fillId="0" borderId="28" xfId="53" applyFont="1" applyBorder="1" applyAlignment="1">
      <alignment wrapText="1"/>
      <protection/>
    </xf>
    <xf numFmtId="0" fontId="21" fillId="0" borderId="16" xfId="53" applyFont="1" applyBorder="1" applyAlignment="1">
      <alignment wrapText="1"/>
      <protection/>
    </xf>
    <xf numFmtId="0" fontId="21" fillId="0" borderId="13" xfId="53" applyFont="1" applyBorder="1" applyAlignment="1">
      <alignment wrapText="1"/>
      <protection/>
    </xf>
    <xf numFmtId="0" fontId="21" fillId="0" borderId="17" xfId="53" applyFont="1" applyBorder="1" applyAlignment="1">
      <alignment wrapText="1"/>
      <protection/>
    </xf>
    <xf numFmtId="0" fontId="24" fillId="0" borderId="36" xfId="53" applyFont="1" applyBorder="1" applyAlignment="1">
      <alignment horizontal="left" vertical="center" wrapText="1"/>
      <protection/>
    </xf>
    <xf numFmtId="0" fontId="24" fillId="0" borderId="37" xfId="53" applyFont="1" applyBorder="1" applyAlignment="1">
      <alignment wrapText="1"/>
      <protection/>
    </xf>
    <xf numFmtId="0" fontId="24" fillId="0" borderId="38" xfId="53" applyFont="1" applyBorder="1" applyAlignment="1">
      <alignment wrapText="1"/>
      <protection/>
    </xf>
    <xf numFmtId="4" fontId="21" fillId="0" borderId="13" xfId="53" applyNumberFormat="1" applyFont="1" applyBorder="1" applyAlignment="1">
      <alignment horizontal="center" wrapText="1"/>
      <protection/>
    </xf>
    <xf numFmtId="4" fontId="21" fillId="0" borderId="11" xfId="53" applyNumberFormat="1" applyFont="1" applyBorder="1" applyAlignment="1">
      <alignment horizontal="center" wrapText="1"/>
      <protection/>
    </xf>
    <xf numFmtId="4" fontId="21" fillId="0" borderId="28" xfId="53" applyNumberFormat="1" applyFont="1" applyBorder="1" applyAlignment="1">
      <alignment horizontal="center" wrapText="1"/>
      <protection/>
    </xf>
    <xf numFmtId="0" fontId="24" fillId="0" borderId="26" xfId="53" applyFont="1" applyBorder="1" applyAlignment="1">
      <alignment horizontal="left" wrapText="1"/>
      <protection/>
    </xf>
    <xf numFmtId="0" fontId="21" fillId="0" borderId="39" xfId="53" applyFont="1" applyBorder="1" applyAlignment="1">
      <alignment wrapText="1"/>
      <protection/>
    </xf>
    <xf numFmtId="0" fontId="21" fillId="0" borderId="40" xfId="53" applyFont="1" applyBorder="1" applyAlignment="1">
      <alignment wrapText="1"/>
      <protection/>
    </xf>
    <xf numFmtId="49" fontId="21" fillId="0" borderId="41" xfId="53" applyNumberFormat="1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vertical="center" wrapText="1"/>
      <protection/>
    </xf>
    <xf numFmtId="0" fontId="21" fillId="0" borderId="39" xfId="53" applyFont="1" applyBorder="1" applyAlignment="1">
      <alignment vertical="center" wrapText="1"/>
      <protection/>
    </xf>
    <xf numFmtId="0" fontId="21" fillId="0" borderId="16" xfId="53" applyFont="1" applyBorder="1" applyAlignment="1">
      <alignment vertical="center" wrapText="1"/>
      <protection/>
    </xf>
    <xf numFmtId="0" fontId="21" fillId="0" borderId="39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35" xfId="53" applyFont="1" applyBorder="1" applyAlignment="1">
      <alignment horizontal="left" vertical="center" wrapText="1"/>
      <protection/>
    </xf>
    <xf numFmtId="0" fontId="21" fillId="0" borderId="42" xfId="53" applyFont="1" applyBorder="1" applyAlignment="1">
      <alignment horizontal="left" vertical="center" wrapText="1"/>
      <protection/>
    </xf>
    <xf numFmtId="4" fontId="21" fillId="0" borderId="43" xfId="53" applyNumberFormat="1" applyFont="1" applyBorder="1" applyAlignment="1">
      <alignment horizontal="center" vertical="center" wrapText="1"/>
      <protection/>
    </xf>
    <xf numFmtId="4" fontId="21" fillId="0" borderId="35" xfId="53" applyNumberFormat="1" applyFont="1" applyBorder="1" applyAlignment="1">
      <alignment horizontal="center" vertical="center" wrapText="1"/>
      <protection/>
    </xf>
    <xf numFmtId="4" fontId="21" fillId="0" borderId="44" xfId="53" applyNumberFormat="1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left" vertical="center" wrapText="1"/>
      <protection/>
    </xf>
    <xf numFmtId="0" fontId="24" fillId="0" borderId="11" xfId="53" applyFont="1" applyBorder="1" applyAlignment="1">
      <alignment horizontal="left" vertical="center" wrapText="1"/>
      <protection/>
    </xf>
    <xf numFmtId="0" fontId="24" fillId="0" borderId="12" xfId="53" applyFont="1" applyBorder="1" applyAlignment="1">
      <alignment horizontal="left" vertical="center" wrapText="1"/>
      <protection/>
    </xf>
    <xf numFmtId="4" fontId="22" fillId="0" borderId="13" xfId="53" applyNumberFormat="1" applyFont="1" applyBorder="1" applyAlignment="1">
      <alignment horizontal="center" vertical="center" wrapText="1"/>
      <protection/>
    </xf>
    <xf numFmtId="4" fontId="22" fillId="0" borderId="11" xfId="53" applyNumberFormat="1" applyFont="1" applyBorder="1" applyAlignment="1">
      <alignment horizontal="center" vertical="center" wrapText="1"/>
      <protection/>
    </xf>
    <xf numFmtId="4" fontId="22" fillId="0" borderId="28" xfId="53" applyNumberFormat="1" applyFont="1" applyBorder="1" applyAlignment="1">
      <alignment horizontal="center" vertical="center" wrapText="1"/>
      <protection/>
    </xf>
    <xf numFmtId="49" fontId="21" fillId="0" borderId="45" xfId="53" applyNumberFormat="1" applyFont="1" applyBorder="1" applyAlignment="1">
      <alignment horizontal="center" vertical="center" wrapText="1"/>
      <protection/>
    </xf>
    <xf numFmtId="49" fontId="21" fillId="0" borderId="46" xfId="53" applyNumberFormat="1" applyFont="1" applyBorder="1" applyAlignment="1">
      <alignment horizontal="center" vertical="center" wrapText="1"/>
      <protection/>
    </xf>
    <xf numFmtId="49" fontId="21" fillId="0" borderId="47" xfId="53" applyNumberFormat="1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left" wrapText="1"/>
      <protection/>
    </xf>
    <xf numFmtId="0" fontId="21" fillId="0" borderId="12" xfId="53" applyFont="1" applyBorder="1" applyAlignment="1">
      <alignment horizontal="left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48" xfId="53" applyFont="1" applyBorder="1" applyAlignment="1">
      <alignment horizontal="center" vertical="center" wrapText="1"/>
      <protection/>
    </xf>
    <xf numFmtId="0" fontId="21" fillId="0" borderId="49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wrapText="1"/>
      <protection/>
    </xf>
    <xf numFmtId="0" fontId="21" fillId="0" borderId="50" xfId="53" applyFont="1" applyBorder="1" applyAlignment="1">
      <alignment wrapText="1"/>
      <protection/>
    </xf>
    <xf numFmtId="0" fontId="24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фин-хоз деят с приложения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3;&#1083;&#1072;&#1074;&#1073;&#1091;&#1093;\Desktop\&#1051;&#1080;&#1094;&#1077;&#1081;%2015\&#1055;&#1083;&#1072;&#1085;%20&#1092;&#1080;&#1085;-&#1093;&#1086;&#1079;%20&#1076;&#1077;&#1103;&#1090;%20&#1089;%20&#1087;&#1088;&#1080;&#1083;&#1086;&#1078;&#1077;&#1085;&#1080;&#1103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"/>
      <sheetName val="Прил №2"/>
      <sheetName val="Прил №3"/>
    </sheetNames>
    <sheetDataSet>
      <sheetData sheetId="1">
        <row r="16">
          <cell r="C16" t="str">
            <v>Администрация Люберецкого муниципального р-на  Московской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M166"/>
  <sheetViews>
    <sheetView tabSelected="1" zoomScalePageLayoutView="0" workbookViewId="0" topLeftCell="A1">
      <selection activeCell="B139" sqref="B139:J146"/>
    </sheetView>
  </sheetViews>
  <sheetFormatPr defaultColWidth="9.00390625" defaultRowHeight="12.75"/>
  <cols>
    <col min="1" max="1" width="9.125" style="1" customWidth="1"/>
    <col min="2" max="2" width="5.875" style="1" customWidth="1"/>
    <col min="3" max="3" width="18.375" style="1" customWidth="1"/>
    <col min="4" max="4" width="34.375" style="1" customWidth="1"/>
    <col min="5" max="5" width="9.125" style="1" customWidth="1"/>
    <col min="6" max="6" width="9.00390625" style="1" customWidth="1"/>
    <col min="7" max="7" width="15.00390625" style="1" customWidth="1"/>
    <col min="8" max="8" width="13.75390625" style="1" customWidth="1"/>
    <col min="9" max="9" width="17.125" style="1" customWidth="1"/>
    <col min="10" max="10" width="15.25390625" style="1" customWidth="1"/>
    <col min="11" max="11" width="9.125" style="1" customWidth="1"/>
    <col min="12" max="12" width="10.625" style="1" customWidth="1"/>
    <col min="13" max="13" width="10.00390625" style="1" bestFit="1" customWidth="1"/>
    <col min="14" max="16384" width="9.125" style="1" customWidth="1"/>
  </cols>
  <sheetData>
    <row r="1" spans="3:10" ht="9" customHeight="1">
      <c r="C1" s="2"/>
      <c r="D1" s="2"/>
      <c r="E1" s="2"/>
      <c r="F1" s="2"/>
      <c r="G1" s="2"/>
      <c r="H1" s="2"/>
      <c r="I1" s="2"/>
      <c r="J1" s="3"/>
    </row>
    <row r="2" spans="2:9" ht="12.75">
      <c r="B2" s="4" t="s">
        <v>0</v>
      </c>
      <c r="D2" s="2"/>
      <c r="E2" s="3"/>
      <c r="F2" s="2"/>
      <c r="G2" s="4" t="s">
        <v>1</v>
      </c>
      <c r="H2" s="2"/>
      <c r="I2" s="2"/>
    </row>
    <row r="3" spans="2:9" ht="12.75">
      <c r="B3" s="5" t="s">
        <v>2</v>
      </c>
      <c r="D3" s="2"/>
      <c r="E3" s="3"/>
      <c r="F3" s="2"/>
      <c r="G3" s="5" t="s">
        <v>3</v>
      </c>
      <c r="H3" s="2"/>
      <c r="I3" s="2"/>
    </row>
    <row r="4" spans="2:10" ht="12.75">
      <c r="B4" s="1" t="s">
        <v>4</v>
      </c>
      <c r="D4" s="2"/>
      <c r="E4" s="3"/>
      <c r="F4" s="2"/>
      <c r="G4" s="1" t="s">
        <v>5</v>
      </c>
      <c r="H4" s="2"/>
      <c r="I4" s="2"/>
      <c r="J4" s="3"/>
    </row>
    <row r="5" spans="2:10" ht="12.75">
      <c r="B5" s="1" t="s">
        <v>6</v>
      </c>
      <c r="D5" s="2"/>
      <c r="E5" s="3"/>
      <c r="F5" s="2"/>
      <c r="G5" s="1" t="s">
        <v>7</v>
      </c>
      <c r="H5" s="2"/>
      <c r="I5" s="2"/>
      <c r="J5" s="3"/>
    </row>
    <row r="6" spans="2:10" ht="12.75">
      <c r="B6" s="5" t="s">
        <v>8</v>
      </c>
      <c r="C6" s="5"/>
      <c r="D6" s="2"/>
      <c r="E6" s="3"/>
      <c r="F6" s="2"/>
      <c r="G6" s="5" t="s">
        <v>9</v>
      </c>
      <c r="H6" s="2"/>
      <c r="I6" s="2"/>
      <c r="J6" s="3"/>
    </row>
    <row r="7" spans="2:10" ht="36.75" customHeight="1">
      <c r="B7" s="6"/>
      <c r="C7" s="7"/>
      <c r="D7" s="8"/>
      <c r="E7" s="3"/>
      <c r="F7" s="2"/>
      <c r="G7" s="6"/>
      <c r="H7" s="8"/>
      <c r="I7" s="8"/>
      <c r="J7" s="9"/>
    </row>
    <row r="8" spans="2:10" ht="12.75">
      <c r="B8" s="5"/>
      <c r="D8" s="2"/>
      <c r="E8" s="3"/>
      <c r="F8" s="2"/>
      <c r="G8" s="5"/>
      <c r="H8" s="2"/>
      <c r="I8" s="2"/>
      <c r="J8" s="3"/>
    </row>
    <row r="9" spans="4:10" ht="12.75">
      <c r="D9" s="3" t="s">
        <v>10</v>
      </c>
      <c r="E9" s="3"/>
      <c r="F9" s="2"/>
      <c r="H9" s="2"/>
      <c r="I9" s="2"/>
      <c r="J9" s="3" t="s">
        <v>10</v>
      </c>
    </row>
    <row r="10" spans="3:10" ht="75.75" customHeight="1">
      <c r="C10" s="5"/>
      <c r="D10" s="2"/>
      <c r="E10" s="3"/>
      <c r="F10" s="2"/>
      <c r="G10" s="5"/>
      <c r="H10" s="2"/>
      <c r="I10" s="2"/>
      <c r="J10" s="3"/>
    </row>
    <row r="11" spans="2:10" s="10" customFormat="1" ht="60" customHeight="1" thickBot="1">
      <c r="B11" s="100" t="s">
        <v>11</v>
      </c>
      <c r="C11" s="100"/>
      <c r="D11" s="100"/>
      <c r="E11" s="100"/>
      <c r="F11" s="100"/>
      <c r="G11" s="100"/>
      <c r="H11" s="100"/>
      <c r="I11" s="100"/>
      <c r="J11" s="100"/>
    </row>
    <row r="12" spans="2:10" ht="18.75" customHeight="1">
      <c r="B12" s="101" t="s">
        <v>12</v>
      </c>
      <c r="C12" s="102"/>
      <c r="D12" s="102"/>
      <c r="E12" s="102"/>
      <c r="F12" s="102"/>
      <c r="G12" s="102"/>
      <c r="H12" s="102"/>
      <c r="I12" s="102"/>
      <c r="J12" s="103"/>
    </row>
    <row r="13" spans="2:10" ht="15" customHeight="1">
      <c r="B13" s="108" t="s">
        <v>13</v>
      </c>
      <c r="C13" s="95"/>
      <c r="D13" s="11"/>
      <c r="E13" s="11"/>
      <c r="F13" s="12"/>
      <c r="G13" s="104"/>
      <c r="H13" s="105"/>
      <c r="I13" s="105"/>
      <c r="J13" s="106"/>
    </row>
    <row r="14" spans="2:10" ht="30.75" customHeight="1">
      <c r="B14" s="108" t="s">
        <v>14</v>
      </c>
      <c r="C14" s="95"/>
      <c r="D14" s="95"/>
      <c r="E14" s="95"/>
      <c r="F14" s="96"/>
      <c r="G14" s="94" t="str">
        <f>'[1]Прил №2'!C16</f>
        <v>Администрация Люберецкого муниципального р-на  Московской области</v>
      </c>
      <c r="H14" s="95"/>
      <c r="I14" s="95"/>
      <c r="J14" s="107"/>
    </row>
    <row r="15" spans="2:10" ht="15" customHeight="1">
      <c r="B15" s="108" t="s">
        <v>144</v>
      </c>
      <c r="C15" s="111"/>
      <c r="D15" s="111"/>
      <c r="E15" s="111"/>
      <c r="F15" s="111"/>
      <c r="G15" s="111"/>
      <c r="H15" s="111"/>
      <c r="I15" s="111"/>
      <c r="J15" s="112"/>
    </row>
    <row r="16" spans="2:10" ht="15" customHeight="1">
      <c r="B16" s="108" t="s">
        <v>15</v>
      </c>
      <c r="C16" s="95"/>
      <c r="D16" s="95"/>
      <c r="E16" s="14"/>
      <c r="F16" s="15"/>
      <c r="G16" s="74" t="s">
        <v>16</v>
      </c>
      <c r="H16" s="75"/>
      <c r="I16" s="75"/>
      <c r="J16" s="76"/>
    </row>
    <row r="17" spans="2:10" ht="15" customHeight="1" thickBot="1">
      <c r="B17" s="109" t="s">
        <v>17</v>
      </c>
      <c r="C17" s="110"/>
      <c r="D17" s="110"/>
      <c r="E17" s="16"/>
      <c r="F17" s="17"/>
      <c r="G17" s="74" t="s">
        <v>18</v>
      </c>
      <c r="H17" s="75"/>
      <c r="I17" s="75"/>
      <c r="J17" s="76"/>
    </row>
    <row r="18" spans="2:10" ht="18.75" customHeight="1" thickBot="1">
      <c r="B18" s="116" t="s">
        <v>19</v>
      </c>
      <c r="C18" s="117"/>
      <c r="D18" s="117"/>
      <c r="E18" s="117"/>
      <c r="F18" s="117"/>
      <c r="G18" s="117"/>
      <c r="H18" s="117"/>
      <c r="I18" s="117"/>
      <c r="J18" s="118"/>
    </row>
    <row r="19" spans="2:10" ht="30" customHeight="1">
      <c r="B19" s="149" t="s">
        <v>20</v>
      </c>
      <c r="C19" s="150"/>
      <c r="D19" s="150"/>
      <c r="E19" s="150"/>
      <c r="F19" s="150"/>
      <c r="G19" s="150"/>
      <c r="H19" s="150"/>
      <c r="I19" s="150"/>
      <c r="J19" s="151"/>
    </row>
    <row r="20" spans="2:10" ht="15" customHeight="1">
      <c r="B20" s="86" t="s">
        <v>21</v>
      </c>
      <c r="C20" s="113"/>
      <c r="D20" s="113"/>
      <c r="E20" s="113"/>
      <c r="F20" s="113"/>
      <c r="G20" s="113"/>
      <c r="H20" s="113"/>
      <c r="I20" s="114"/>
      <c r="J20" s="115"/>
    </row>
    <row r="21" spans="2:10" ht="15" customHeight="1">
      <c r="B21" s="86" t="s">
        <v>22</v>
      </c>
      <c r="C21" s="113"/>
      <c r="D21" s="113"/>
      <c r="E21" s="113"/>
      <c r="F21" s="113"/>
      <c r="G21" s="113"/>
      <c r="H21" s="113"/>
      <c r="I21" s="114"/>
      <c r="J21" s="115"/>
    </row>
    <row r="22" spans="2:10" ht="15" customHeight="1">
      <c r="B22" s="86" t="s">
        <v>23</v>
      </c>
      <c r="C22" s="87"/>
      <c r="D22" s="87"/>
      <c r="E22" s="87"/>
      <c r="F22" s="87"/>
      <c r="G22" s="87"/>
      <c r="H22" s="87"/>
      <c r="I22" s="13"/>
      <c r="J22" s="19">
        <v>2193548.09</v>
      </c>
    </row>
    <row r="23" spans="2:10" ht="33.75" customHeight="1">
      <c r="B23" s="20" t="s">
        <v>24</v>
      </c>
      <c r="C23" s="94" t="s">
        <v>25</v>
      </c>
      <c r="D23" s="95"/>
      <c r="E23" s="95"/>
      <c r="F23" s="95"/>
      <c r="G23" s="96"/>
      <c r="H23" s="97">
        <v>2193548.09</v>
      </c>
      <c r="I23" s="98"/>
      <c r="J23" s="99"/>
    </row>
    <row r="24" spans="2:10" ht="39" customHeight="1">
      <c r="B24" s="20" t="s">
        <v>26</v>
      </c>
      <c r="C24" s="94" t="s">
        <v>27</v>
      </c>
      <c r="D24" s="95"/>
      <c r="E24" s="95"/>
      <c r="F24" s="95"/>
      <c r="G24" s="96"/>
      <c r="H24" s="97"/>
      <c r="I24" s="98"/>
      <c r="J24" s="99"/>
    </row>
    <row r="25" spans="2:10" ht="36" customHeight="1">
      <c r="B25" s="20" t="s">
        <v>28</v>
      </c>
      <c r="C25" s="94" t="s">
        <v>29</v>
      </c>
      <c r="D25" s="95"/>
      <c r="E25" s="95"/>
      <c r="F25" s="95"/>
      <c r="G25" s="96"/>
      <c r="H25" s="97"/>
      <c r="I25" s="98"/>
      <c r="J25" s="99"/>
    </row>
    <row r="26" spans="2:10" s="21" customFormat="1" ht="15" customHeight="1">
      <c r="B26" s="108" t="s">
        <v>30</v>
      </c>
      <c r="C26" s="95"/>
      <c r="D26" s="95"/>
      <c r="E26" s="95"/>
      <c r="F26" s="95"/>
      <c r="G26" s="96"/>
      <c r="H26" s="119">
        <v>1175985.53</v>
      </c>
      <c r="I26" s="120"/>
      <c r="J26" s="121"/>
    </row>
    <row r="27" spans="2:10" s="10" customFormat="1" ht="13.5" thickBot="1">
      <c r="B27" s="91" t="s">
        <v>31</v>
      </c>
      <c r="C27" s="92"/>
      <c r="D27" s="92"/>
      <c r="E27" s="92"/>
      <c r="F27" s="92"/>
      <c r="G27" s="93"/>
      <c r="H27" s="88">
        <v>275779.53</v>
      </c>
      <c r="I27" s="89"/>
      <c r="J27" s="90"/>
    </row>
    <row r="28" spans="2:10" ht="16.5" thickBot="1">
      <c r="B28" s="116" t="s">
        <v>32</v>
      </c>
      <c r="C28" s="117"/>
      <c r="D28" s="117"/>
      <c r="E28" s="117"/>
      <c r="F28" s="117"/>
      <c r="G28" s="117"/>
      <c r="H28" s="117"/>
      <c r="I28" s="117"/>
      <c r="J28" s="118"/>
    </row>
    <row r="29" spans="2:10" ht="21" customHeight="1">
      <c r="B29" s="22" t="s">
        <v>33</v>
      </c>
      <c r="C29" s="143" t="s">
        <v>34</v>
      </c>
      <c r="D29" s="147"/>
      <c r="E29" s="147"/>
      <c r="F29" s="147"/>
      <c r="G29" s="148"/>
      <c r="H29" s="142" t="s">
        <v>35</v>
      </c>
      <c r="I29" s="143"/>
      <c r="J29" s="144"/>
    </row>
    <row r="30" spans="2:10" ht="16.5" customHeight="1">
      <c r="B30" s="23">
        <v>1</v>
      </c>
      <c r="C30" s="136" t="s">
        <v>36</v>
      </c>
      <c r="D30" s="137"/>
      <c r="E30" s="137"/>
      <c r="F30" s="137"/>
      <c r="G30" s="138"/>
      <c r="H30" s="139">
        <v>3369533.62</v>
      </c>
      <c r="I30" s="140"/>
      <c r="J30" s="141"/>
    </row>
    <row r="31" spans="2:10" ht="16.5" customHeight="1">
      <c r="B31" s="108" t="s">
        <v>37</v>
      </c>
      <c r="C31" s="95"/>
      <c r="D31" s="95"/>
      <c r="E31" s="95"/>
      <c r="F31" s="95"/>
      <c r="G31" s="96"/>
      <c r="H31" s="97"/>
      <c r="I31" s="98"/>
      <c r="J31" s="99"/>
    </row>
    <row r="32" spans="2:10" ht="16.5" customHeight="1">
      <c r="B32" s="108" t="s">
        <v>38</v>
      </c>
      <c r="C32" s="95"/>
      <c r="D32" s="95"/>
      <c r="E32" s="95"/>
      <c r="F32" s="95"/>
      <c r="G32" s="96"/>
      <c r="H32" s="97">
        <v>2193548.09</v>
      </c>
      <c r="I32" s="98"/>
      <c r="J32" s="99"/>
    </row>
    <row r="33" spans="2:10" ht="16.5" customHeight="1">
      <c r="B33" s="24"/>
      <c r="C33" s="95" t="s">
        <v>39</v>
      </c>
      <c r="D33" s="95"/>
      <c r="E33" s="95"/>
      <c r="F33" s="95"/>
      <c r="G33" s="96"/>
      <c r="H33" s="97"/>
      <c r="I33" s="98"/>
      <c r="J33" s="99"/>
    </row>
    <row r="34" spans="2:10" ht="16.5" customHeight="1">
      <c r="B34" s="25"/>
      <c r="C34" s="95" t="s">
        <v>40</v>
      </c>
      <c r="D34" s="95"/>
      <c r="E34" s="95"/>
      <c r="F34" s="95"/>
      <c r="G34" s="96"/>
      <c r="H34" s="97">
        <v>42859.29</v>
      </c>
      <c r="I34" s="98"/>
      <c r="J34" s="99"/>
    </row>
    <row r="35" spans="2:10" ht="16.5" customHeight="1">
      <c r="B35" s="108" t="s">
        <v>41</v>
      </c>
      <c r="C35" s="95"/>
      <c r="D35" s="95"/>
      <c r="E35" s="95"/>
      <c r="F35" s="95"/>
      <c r="G35" s="96"/>
      <c r="H35" s="97">
        <v>275779.53</v>
      </c>
      <c r="I35" s="98"/>
      <c r="J35" s="99"/>
    </row>
    <row r="36" spans="2:10" s="10" customFormat="1" ht="16.5" customHeight="1">
      <c r="B36" s="24"/>
      <c r="C36" s="95" t="s">
        <v>39</v>
      </c>
      <c r="D36" s="95"/>
      <c r="E36" s="95"/>
      <c r="F36" s="95"/>
      <c r="G36" s="96"/>
      <c r="H36" s="97"/>
      <c r="I36" s="98"/>
      <c r="J36" s="99"/>
    </row>
    <row r="37" spans="2:10" ht="16.5" customHeight="1">
      <c r="B37" s="25"/>
      <c r="C37" s="95" t="s">
        <v>40</v>
      </c>
      <c r="D37" s="95"/>
      <c r="E37" s="95"/>
      <c r="F37" s="95"/>
      <c r="G37" s="96"/>
      <c r="H37" s="97"/>
      <c r="I37" s="98"/>
      <c r="J37" s="99"/>
    </row>
    <row r="38" spans="2:10" ht="16.5" customHeight="1">
      <c r="B38" s="26" t="s">
        <v>42</v>
      </c>
      <c r="C38" s="136" t="s">
        <v>43</v>
      </c>
      <c r="D38" s="137"/>
      <c r="E38" s="137"/>
      <c r="F38" s="137"/>
      <c r="G38" s="138"/>
      <c r="H38" s="139"/>
      <c r="I38" s="140"/>
      <c r="J38" s="141"/>
    </row>
    <row r="39" spans="2:10" ht="16.5" customHeight="1">
      <c r="B39" s="27"/>
      <c r="C39" s="95" t="s">
        <v>37</v>
      </c>
      <c r="D39" s="95"/>
      <c r="E39" s="95"/>
      <c r="F39" s="95"/>
      <c r="G39" s="96"/>
      <c r="H39" s="97"/>
      <c r="I39" s="98"/>
      <c r="J39" s="99"/>
    </row>
    <row r="40" spans="2:10" ht="16.5" customHeight="1">
      <c r="B40" s="25"/>
      <c r="C40" s="95" t="s">
        <v>44</v>
      </c>
      <c r="D40" s="95"/>
      <c r="E40" s="95"/>
      <c r="F40" s="95"/>
      <c r="G40" s="96"/>
      <c r="H40" s="97"/>
      <c r="I40" s="98"/>
      <c r="J40" s="99"/>
    </row>
    <row r="41" spans="2:10" ht="16.5" customHeight="1">
      <c r="B41" s="24"/>
      <c r="C41" s="95" t="s">
        <v>45</v>
      </c>
      <c r="D41" s="95"/>
      <c r="E41" s="95"/>
      <c r="F41" s="95"/>
      <c r="G41" s="96"/>
      <c r="H41" s="97"/>
      <c r="I41" s="98"/>
      <c r="J41" s="99"/>
    </row>
    <row r="42" spans="2:10" ht="16.5" customHeight="1">
      <c r="B42" s="28" t="s">
        <v>46</v>
      </c>
      <c r="C42" s="136" t="s">
        <v>47</v>
      </c>
      <c r="D42" s="137"/>
      <c r="E42" s="137"/>
      <c r="F42" s="137"/>
      <c r="G42" s="138"/>
      <c r="H42" s="139">
        <v>286</v>
      </c>
      <c r="I42" s="140"/>
      <c r="J42" s="141"/>
    </row>
    <row r="43" spans="2:10" ht="16.5" customHeight="1">
      <c r="B43" s="27"/>
      <c r="C43" s="95" t="s">
        <v>37</v>
      </c>
      <c r="D43" s="95"/>
      <c r="E43" s="95"/>
      <c r="F43" s="95"/>
      <c r="G43" s="96"/>
      <c r="H43" s="97"/>
      <c r="I43" s="98"/>
      <c r="J43" s="99"/>
    </row>
    <row r="44" spans="2:10" ht="16.5" customHeight="1" thickBot="1">
      <c r="B44" s="29"/>
      <c r="C44" s="131" t="s">
        <v>48</v>
      </c>
      <c r="D44" s="131"/>
      <c r="E44" s="131"/>
      <c r="F44" s="131"/>
      <c r="G44" s="132"/>
      <c r="H44" s="133"/>
      <c r="I44" s="134"/>
      <c r="J44" s="135"/>
    </row>
    <row r="45" spans="2:10" ht="16.5" customHeight="1" thickBot="1">
      <c r="B45" s="30"/>
      <c r="C45" s="31"/>
      <c r="D45" s="31"/>
      <c r="E45" s="31"/>
      <c r="F45" s="31"/>
      <c r="G45" s="31"/>
      <c r="H45" s="32"/>
      <c r="I45" s="32"/>
      <c r="J45" s="33"/>
    </row>
    <row r="46" spans="2:10" ht="16.5" customHeight="1" thickBot="1">
      <c r="B46" s="116" t="s">
        <v>49</v>
      </c>
      <c r="C46" s="117"/>
      <c r="D46" s="117"/>
      <c r="E46" s="117"/>
      <c r="F46" s="117"/>
      <c r="G46" s="117"/>
      <c r="H46" s="117"/>
      <c r="I46" s="117"/>
      <c r="J46" s="118"/>
    </row>
    <row r="47" spans="2:10" ht="16.5" customHeight="1">
      <c r="B47" s="125" t="s">
        <v>33</v>
      </c>
      <c r="C47" s="127" t="s">
        <v>34</v>
      </c>
      <c r="D47" s="127"/>
      <c r="E47" s="129" t="s">
        <v>50</v>
      </c>
      <c r="F47" s="129" t="s">
        <v>51</v>
      </c>
      <c r="G47" s="129" t="s">
        <v>52</v>
      </c>
      <c r="H47" s="123" t="s">
        <v>39</v>
      </c>
      <c r="I47" s="123"/>
      <c r="J47" s="124"/>
    </row>
    <row r="48" spans="2:10" ht="79.5" customHeight="1">
      <c r="B48" s="126"/>
      <c r="C48" s="128"/>
      <c r="D48" s="128"/>
      <c r="E48" s="130"/>
      <c r="F48" s="130"/>
      <c r="G48" s="130"/>
      <c r="H48" s="36" t="s">
        <v>53</v>
      </c>
      <c r="I48" s="36" t="s">
        <v>54</v>
      </c>
      <c r="J48" s="37" t="s">
        <v>55</v>
      </c>
    </row>
    <row r="49" spans="2:10" ht="16.5" customHeight="1">
      <c r="B49" s="38" t="s">
        <v>56</v>
      </c>
      <c r="C49" s="85" t="s">
        <v>57</v>
      </c>
      <c r="D49" s="85"/>
      <c r="E49" s="34"/>
      <c r="F49" s="34"/>
      <c r="G49" s="39"/>
      <c r="H49" s="39"/>
      <c r="I49" s="39"/>
      <c r="J49" s="40"/>
    </row>
    <row r="50" spans="2:10" ht="16.5" customHeight="1">
      <c r="B50" s="41" t="s">
        <v>42</v>
      </c>
      <c r="C50" s="85" t="s">
        <v>58</v>
      </c>
      <c r="D50" s="85"/>
      <c r="E50" s="42"/>
      <c r="F50" s="42"/>
      <c r="G50" s="43">
        <f>G52+G55+G73+G74+G77</f>
        <v>8206288</v>
      </c>
      <c r="H50" s="43">
        <f>H52+H55+H73+H74+H77</f>
        <v>65632</v>
      </c>
      <c r="I50" s="43">
        <f>I52+I55+I73+I74+I77</f>
        <v>8140656</v>
      </c>
      <c r="J50" s="44">
        <f>J52+J55+J73+J74+J77</f>
        <v>0</v>
      </c>
    </row>
    <row r="51" spans="2:10" ht="16.5" customHeight="1">
      <c r="B51" s="45"/>
      <c r="C51" s="82" t="s">
        <v>39</v>
      </c>
      <c r="D51" s="82"/>
      <c r="E51" s="18"/>
      <c r="F51" s="18"/>
      <c r="G51" s="47"/>
      <c r="H51" s="47"/>
      <c r="I51" s="47"/>
      <c r="J51" s="40"/>
    </row>
    <row r="52" spans="2:10" ht="24.75" customHeight="1">
      <c r="B52" s="48" t="s">
        <v>59</v>
      </c>
      <c r="C52" s="79" t="s">
        <v>60</v>
      </c>
      <c r="D52" s="79"/>
      <c r="E52" s="35">
        <v>180</v>
      </c>
      <c r="F52" s="34"/>
      <c r="G52" s="47">
        <f>G53+G54</f>
        <v>8140656</v>
      </c>
      <c r="H52" s="47">
        <f>H53+H54</f>
        <v>0</v>
      </c>
      <c r="I52" s="47">
        <f>I53+I54</f>
        <v>8140656</v>
      </c>
      <c r="J52" s="50">
        <f>J53+J54</f>
        <v>0</v>
      </c>
    </row>
    <row r="53" spans="2:10" ht="24.75" customHeight="1">
      <c r="B53" s="48"/>
      <c r="C53" s="78" t="s">
        <v>61</v>
      </c>
      <c r="D53" s="78"/>
      <c r="E53" s="35"/>
      <c r="F53" s="34"/>
      <c r="G53" s="47">
        <f>H53+I53+J53</f>
        <v>8140656</v>
      </c>
      <c r="H53" s="47"/>
      <c r="I53" s="47">
        <v>8140656</v>
      </c>
      <c r="J53" s="40"/>
    </row>
    <row r="54" spans="2:10" ht="24.75" customHeight="1">
      <c r="B54" s="48"/>
      <c r="C54" s="78" t="s">
        <v>62</v>
      </c>
      <c r="D54" s="78"/>
      <c r="E54" s="35"/>
      <c r="F54" s="34"/>
      <c r="G54" s="47">
        <f>H54+I54+J54</f>
        <v>0</v>
      </c>
      <c r="H54" s="47"/>
      <c r="I54" s="47"/>
      <c r="J54" s="40"/>
    </row>
    <row r="55" spans="2:10" ht="16.5" customHeight="1">
      <c r="B55" s="48" t="s">
        <v>63</v>
      </c>
      <c r="C55" s="79" t="s">
        <v>64</v>
      </c>
      <c r="D55" s="79"/>
      <c r="E55" s="35">
        <v>180</v>
      </c>
      <c r="F55" s="34"/>
      <c r="G55" s="47">
        <f>G56+G63+G70</f>
        <v>65632</v>
      </c>
      <c r="H55" s="47">
        <f>H56+H63+H70</f>
        <v>65632</v>
      </c>
      <c r="I55" s="47">
        <f>I56+I63+I70</f>
        <v>0</v>
      </c>
      <c r="J55" s="50">
        <f>J56+J63+J70</f>
        <v>0</v>
      </c>
    </row>
    <row r="56" spans="2:10" ht="16.5" customHeight="1">
      <c r="B56" s="48" t="s">
        <v>65</v>
      </c>
      <c r="C56" s="78" t="s">
        <v>61</v>
      </c>
      <c r="D56" s="78"/>
      <c r="E56" s="35">
        <v>180</v>
      </c>
      <c r="F56" s="34"/>
      <c r="G56" s="47">
        <f>G57+G58+G62+G59+G60+G61</f>
        <v>65632</v>
      </c>
      <c r="H56" s="47">
        <f>H57+H58+H62+H59+H60+H61</f>
        <v>65632</v>
      </c>
      <c r="I56" s="47">
        <f>I57+I58+I62+I59+I60+I61</f>
        <v>0</v>
      </c>
      <c r="J56" s="50">
        <f>J57+J58+J62+J59+J60+J61</f>
        <v>0</v>
      </c>
    </row>
    <row r="57" spans="2:10" ht="25.5" customHeight="1">
      <c r="B57" s="48"/>
      <c r="C57" s="145" t="s">
        <v>66</v>
      </c>
      <c r="D57" s="146"/>
      <c r="E57" s="35"/>
      <c r="F57" s="35">
        <v>901</v>
      </c>
      <c r="G57" s="47">
        <f aca="true" t="shared" si="0" ref="G57:G62">H57+I57+J57</f>
        <v>54972</v>
      </c>
      <c r="H57" s="47">
        <v>54972</v>
      </c>
      <c r="I57" s="47"/>
      <c r="J57" s="40"/>
    </row>
    <row r="58" spans="2:10" ht="62.25" customHeight="1">
      <c r="B58" s="48"/>
      <c r="C58" s="82" t="s">
        <v>67</v>
      </c>
      <c r="D58" s="82"/>
      <c r="E58" s="35"/>
      <c r="F58" s="35">
        <v>905</v>
      </c>
      <c r="G58" s="47">
        <f t="shared" si="0"/>
        <v>8160</v>
      </c>
      <c r="H58" s="47">
        <v>8160</v>
      </c>
      <c r="I58" s="47"/>
      <c r="J58" s="40"/>
    </row>
    <row r="59" spans="2:10" ht="54.75" customHeight="1">
      <c r="B59" s="48"/>
      <c r="C59" s="82" t="s">
        <v>68</v>
      </c>
      <c r="D59" s="82"/>
      <c r="E59" s="35"/>
      <c r="F59" s="35">
        <v>904</v>
      </c>
      <c r="G59" s="47">
        <f t="shared" si="0"/>
        <v>2500</v>
      </c>
      <c r="H59" s="47">
        <v>2500</v>
      </c>
      <c r="I59" s="47"/>
      <c r="J59" s="40"/>
    </row>
    <row r="60" spans="2:10" ht="16.5" customHeight="1" hidden="1">
      <c r="B60" s="48"/>
      <c r="C60" s="83"/>
      <c r="D60" s="84"/>
      <c r="E60" s="35"/>
      <c r="F60" s="34"/>
      <c r="G60" s="47">
        <f t="shared" si="0"/>
        <v>0</v>
      </c>
      <c r="H60" s="47"/>
      <c r="I60" s="47"/>
      <c r="J60" s="40"/>
    </row>
    <row r="61" spans="2:10" ht="16.5" customHeight="1" hidden="1">
      <c r="B61" s="48"/>
      <c r="C61" s="83"/>
      <c r="D61" s="84"/>
      <c r="E61" s="35"/>
      <c r="F61" s="34"/>
      <c r="G61" s="47">
        <f t="shared" si="0"/>
        <v>0</v>
      </c>
      <c r="H61" s="47"/>
      <c r="I61" s="47"/>
      <c r="J61" s="40"/>
    </row>
    <row r="62" spans="2:10" ht="16.5" customHeight="1" hidden="1">
      <c r="B62" s="48"/>
      <c r="C62" s="78"/>
      <c r="D62" s="78"/>
      <c r="E62" s="35"/>
      <c r="F62" s="34"/>
      <c r="G62" s="47">
        <f t="shared" si="0"/>
        <v>0</v>
      </c>
      <c r="H62" s="47"/>
      <c r="I62" s="47"/>
      <c r="J62" s="40"/>
    </row>
    <row r="63" spans="2:10" ht="16.5" customHeight="1">
      <c r="B63" s="48" t="s">
        <v>69</v>
      </c>
      <c r="C63" s="78" t="s">
        <v>62</v>
      </c>
      <c r="D63" s="78"/>
      <c r="E63" s="35">
        <v>180</v>
      </c>
      <c r="F63" s="34"/>
      <c r="G63" s="47">
        <f>G64+G65+G68+G69+G66+G67</f>
        <v>0</v>
      </c>
      <c r="H63" s="47">
        <f>H64+H65+H68+H69</f>
        <v>0</v>
      </c>
      <c r="I63" s="47">
        <f>I64+I65+I68+I69</f>
        <v>0</v>
      </c>
      <c r="J63" s="50">
        <f>J64+J65+J68+J69</f>
        <v>0</v>
      </c>
    </row>
    <row r="64" spans="2:10" ht="63" customHeight="1" hidden="1">
      <c r="B64" s="48"/>
      <c r="C64" s="82"/>
      <c r="D64" s="82"/>
      <c r="E64" s="35"/>
      <c r="F64" s="35"/>
      <c r="G64" s="47">
        <f aca="true" t="shared" si="1" ref="G64:G69">H64+I64+J64</f>
        <v>0</v>
      </c>
      <c r="H64" s="47"/>
      <c r="I64" s="47"/>
      <c r="J64" s="40"/>
    </row>
    <row r="65" spans="2:10" ht="51" customHeight="1" hidden="1">
      <c r="B65" s="48"/>
      <c r="C65" s="82"/>
      <c r="D65" s="82"/>
      <c r="E65" s="35"/>
      <c r="F65" s="35"/>
      <c r="G65" s="47">
        <f t="shared" si="1"/>
        <v>0</v>
      </c>
      <c r="H65" s="47"/>
      <c r="I65" s="47"/>
      <c r="J65" s="40"/>
    </row>
    <row r="66" spans="2:10" ht="16.5" customHeight="1" hidden="1">
      <c r="B66" s="48"/>
      <c r="C66" s="83"/>
      <c r="D66" s="84"/>
      <c r="E66" s="35"/>
      <c r="F66" s="34"/>
      <c r="G66" s="47">
        <f t="shared" si="1"/>
        <v>0</v>
      </c>
      <c r="H66" s="47"/>
      <c r="I66" s="47"/>
      <c r="J66" s="40"/>
    </row>
    <row r="67" spans="2:10" ht="16.5" customHeight="1" hidden="1">
      <c r="B67" s="48"/>
      <c r="C67" s="83"/>
      <c r="D67" s="84"/>
      <c r="E67" s="35"/>
      <c r="F67" s="34"/>
      <c r="G67" s="47">
        <f t="shared" si="1"/>
        <v>0</v>
      </c>
      <c r="H67" s="47"/>
      <c r="I67" s="47"/>
      <c r="J67" s="40"/>
    </row>
    <row r="68" spans="2:10" ht="16.5" customHeight="1" hidden="1">
      <c r="B68" s="48"/>
      <c r="C68" s="78"/>
      <c r="D68" s="78"/>
      <c r="E68" s="35"/>
      <c r="F68" s="34"/>
      <c r="G68" s="47">
        <f t="shared" si="1"/>
        <v>0</v>
      </c>
      <c r="H68" s="47"/>
      <c r="I68" s="47"/>
      <c r="J68" s="40"/>
    </row>
    <row r="69" spans="2:10" ht="16.5" customHeight="1" hidden="1">
      <c r="B69" s="48"/>
      <c r="C69" s="78"/>
      <c r="D69" s="78"/>
      <c r="E69" s="35"/>
      <c r="F69" s="34"/>
      <c r="G69" s="47">
        <f t="shared" si="1"/>
        <v>0</v>
      </c>
      <c r="H69" s="47"/>
      <c r="I69" s="47"/>
      <c r="J69" s="40"/>
    </row>
    <row r="70" spans="2:10" ht="16.5" customHeight="1">
      <c r="B70" s="48" t="s">
        <v>70</v>
      </c>
      <c r="C70" s="78" t="s">
        <v>71</v>
      </c>
      <c r="D70" s="78"/>
      <c r="E70" s="35">
        <v>180</v>
      </c>
      <c r="F70" s="34"/>
      <c r="G70" s="47">
        <f>G72+G71</f>
        <v>0</v>
      </c>
      <c r="H70" s="47">
        <f>H72+H71</f>
        <v>0</v>
      </c>
      <c r="I70" s="47">
        <f>I72+I71</f>
        <v>0</v>
      </c>
      <c r="J70" s="50">
        <f>J72+J71</f>
        <v>0</v>
      </c>
    </row>
    <row r="71" spans="2:10" ht="16.5" customHeight="1" hidden="1">
      <c r="B71" s="48"/>
      <c r="C71" s="83"/>
      <c r="D71" s="84"/>
      <c r="E71" s="35"/>
      <c r="F71" s="34"/>
      <c r="G71" s="47">
        <f>H71+I71+J71</f>
        <v>0</v>
      </c>
      <c r="H71" s="47"/>
      <c r="I71" s="47"/>
      <c r="J71" s="40"/>
    </row>
    <row r="72" spans="2:10" ht="16.5" customHeight="1" hidden="1">
      <c r="B72" s="48"/>
      <c r="C72" s="78"/>
      <c r="D72" s="78"/>
      <c r="E72" s="35"/>
      <c r="F72" s="34"/>
      <c r="G72" s="47">
        <f>H72+I72+J72</f>
        <v>0</v>
      </c>
      <c r="H72" s="47"/>
      <c r="I72" s="47"/>
      <c r="J72" s="40"/>
    </row>
    <row r="73" spans="2:10" ht="16.5" customHeight="1">
      <c r="B73" s="48" t="s">
        <v>72</v>
      </c>
      <c r="C73" s="79" t="s">
        <v>73</v>
      </c>
      <c r="D73" s="79"/>
      <c r="E73" s="35"/>
      <c r="F73" s="34"/>
      <c r="G73" s="47"/>
      <c r="H73" s="47"/>
      <c r="I73" s="47"/>
      <c r="J73" s="40"/>
    </row>
    <row r="74" spans="2:10" ht="39" customHeight="1">
      <c r="B74" s="48" t="s">
        <v>74</v>
      </c>
      <c r="C74" s="79" t="s">
        <v>75</v>
      </c>
      <c r="D74" s="79"/>
      <c r="E74" s="35">
        <v>130</v>
      </c>
      <c r="F74" s="34"/>
      <c r="G74" s="47">
        <f>G75+G76</f>
        <v>0</v>
      </c>
      <c r="H74" s="47">
        <f>H75+H76</f>
        <v>0</v>
      </c>
      <c r="I74" s="47">
        <f>I75+I76</f>
        <v>0</v>
      </c>
      <c r="J74" s="50">
        <f>J75+J76</f>
        <v>0</v>
      </c>
    </row>
    <row r="75" spans="2:10" ht="19.5" customHeight="1">
      <c r="B75" s="48"/>
      <c r="C75" s="145" t="s">
        <v>76</v>
      </c>
      <c r="D75" s="146"/>
      <c r="E75" s="35"/>
      <c r="F75" s="34"/>
      <c r="G75" s="47">
        <f>H75+I75+J75</f>
        <v>0</v>
      </c>
      <c r="H75" s="47"/>
      <c r="I75" s="47"/>
      <c r="J75" s="40"/>
    </row>
    <row r="76" spans="2:10" ht="18" customHeight="1">
      <c r="B76" s="48"/>
      <c r="C76" s="82" t="s">
        <v>77</v>
      </c>
      <c r="D76" s="82"/>
      <c r="E76" s="35"/>
      <c r="F76" s="34"/>
      <c r="G76" s="47"/>
      <c r="H76" s="47"/>
      <c r="I76" s="47"/>
      <c r="J76" s="40"/>
    </row>
    <row r="77" spans="2:13" ht="24.75" customHeight="1">
      <c r="B77" s="48" t="s">
        <v>78</v>
      </c>
      <c r="C77" s="79" t="s">
        <v>79</v>
      </c>
      <c r="D77" s="79"/>
      <c r="E77" s="35"/>
      <c r="F77" s="34"/>
      <c r="G77" s="47"/>
      <c r="H77" s="47"/>
      <c r="I77" s="47"/>
      <c r="J77" s="40"/>
      <c r="M77" s="52"/>
    </row>
    <row r="78" spans="2:13" ht="16.5" customHeight="1">
      <c r="B78" s="53" t="s">
        <v>46</v>
      </c>
      <c r="C78" s="85" t="s">
        <v>80</v>
      </c>
      <c r="D78" s="85"/>
      <c r="E78" s="54"/>
      <c r="F78" s="55"/>
      <c r="G78" s="43">
        <f>G80+G93+G125+G130+G119+G134</f>
        <v>8206288</v>
      </c>
      <c r="H78" s="43">
        <f>H80+H93+H125+H130+H119+H134</f>
        <v>65632</v>
      </c>
      <c r="I78" s="43">
        <f>I80+I93+I125+I130+I119+I134</f>
        <v>8140656</v>
      </c>
      <c r="J78" s="44">
        <f>J80+J93+J125+J130+J119+J134</f>
        <v>0</v>
      </c>
      <c r="M78" s="52"/>
    </row>
    <row r="79" spans="2:10" ht="16.5" customHeight="1">
      <c r="B79" s="45"/>
      <c r="C79" s="82" t="s">
        <v>39</v>
      </c>
      <c r="D79" s="82"/>
      <c r="E79" s="51"/>
      <c r="F79" s="18"/>
      <c r="G79" s="47"/>
      <c r="H79" s="47"/>
      <c r="I79" s="47"/>
      <c r="J79" s="40"/>
    </row>
    <row r="80" spans="2:10" ht="24.75" customHeight="1">
      <c r="B80" s="48" t="s">
        <v>81</v>
      </c>
      <c r="C80" s="79" t="s">
        <v>82</v>
      </c>
      <c r="D80" s="79"/>
      <c r="E80" s="56">
        <v>210</v>
      </c>
      <c r="F80" s="18"/>
      <c r="G80" s="57">
        <f>G81+G85+G89</f>
        <v>7449510</v>
      </c>
      <c r="H80" s="57">
        <f>H81+H85+H89</f>
        <v>54972</v>
      </c>
      <c r="I80" s="57">
        <f>I81+I85+I89</f>
        <v>7394538</v>
      </c>
      <c r="J80" s="58">
        <f>J81+J85+J89</f>
        <v>0</v>
      </c>
    </row>
    <row r="81" spans="2:12" ht="15" customHeight="1">
      <c r="B81" s="48" t="s">
        <v>83</v>
      </c>
      <c r="C81" s="82" t="s">
        <v>84</v>
      </c>
      <c r="D81" s="82"/>
      <c r="E81" s="51">
        <v>211</v>
      </c>
      <c r="F81" s="18"/>
      <c r="G81" s="47">
        <f>G82+G83+G84</f>
        <v>5711446</v>
      </c>
      <c r="H81" s="47">
        <f>H82+H83+H84</f>
        <v>42216</v>
      </c>
      <c r="I81" s="47">
        <f>I82+I83+I84</f>
        <v>5669230</v>
      </c>
      <c r="J81" s="50">
        <f>J82+J83+J84</f>
        <v>0</v>
      </c>
      <c r="L81" s="59"/>
    </row>
    <row r="82" spans="2:12" ht="15" customHeight="1">
      <c r="B82" s="48"/>
      <c r="C82" s="18"/>
      <c r="D82" s="49" t="s">
        <v>61</v>
      </c>
      <c r="E82" s="51"/>
      <c r="F82" s="18"/>
      <c r="G82" s="47">
        <f>H82+I82+J82</f>
        <v>5711446</v>
      </c>
      <c r="H82" s="47">
        <v>42216</v>
      </c>
      <c r="I82" s="47">
        <v>5669230</v>
      </c>
      <c r="J82" s="40"/>
      <c r="L82" s="59"/>
    </row>
    <row r="83" spans="2:12" ht="15" customHeight="1">
      <c r="B83" s="48"/>
      <c r="C83" s="46"/>
      <c r="D83" s="49" t="s">
        <v>62</v>
      </c>
      <c r="E83" s="51"/>
      <c r="F83" s="18"/>
      <c r="G83" s="47">
        <f>H83+I83+J83</f>
        <v>0</v>
      </c>
      <c r="H83" s="47"/>
      <c r="I83" s="47"/>
      <c r="J83" s="40"/>
      <c r="L83" s="59"/>
    </row>
    <row r="84" spans="2:12" ht="15" customHeight="1">
      <c r="B84" s="48"/>
      <c r="C84" s="18"/>
      <c r="D84" s="60" t="s">
        <v>71</v>
      </c>
      <c r="E84" s="51"/>
      <c r="F84" s="18"/>
      <c r="G84" s="47">
        <f>H84+I84+J84</f>
        <v>0</v>
      </c>
      <c r="H84" s="47"/>
      <c r="I84" s="47"/>
      <c r="J84" s="40"/>
      <c r="L84" s="59"/>
    </row>
    <row r="85" spans="2:10" ht="15" customHeight="1">
      <c r="B85" s="48" t="s">
        <v>85</v>
      </c>
      <c r="C85" s="82" t="s">
        <v>86</v>
      </c>
      <c r="D85" s="82"/>
      <c r="E85" s="51">
        <v>212</v>
      </c>
      <c r="F85" s="18"/>
      <c r="G85" s="47">
        <f>G86+G87+G88</f>
        <v>13200</v>
      </c>
      <c r="H85" s="47">
        <f>H86+H87+H88</f>
        <v>0</v>
      </c>
      <c r="I85" s="47">
        <f>I86+I87+I88</f>
        <v>13200</v>
      </c>
      <c r="J85" s="50">
        <f>J86+J87+J88</f>
        <v>0</v>
      </c>
    </row>
    <row r="86" spans="2:10" ht="15" customHeight="1">
      <c r="B86" s="48"/>
      <c r="C86" s="46"/>
      <c r="D86" s="49" t="s">
        <v>61</v>
      </c>
      <c r="E86" s="51"/>
      <c r="F86" s="18"/>
      <c r="G86" s="47">
        <f>H86+I86+J86</f>
        <v>13200</v>
      </c>
      <c r="H86" s="47"/>
      <c r="I86" s="47">
        <v>13200</v>
      </c>
      <c r="J86" s="40"/>
    </row>
    <row r="87" spans="2:10" ht="15" customHeight="1">
      <c r="B87" s="48"/>
      <c r="C87" s="46"/>
      <c r="D87" s="49" t="s">
        <v>62</v>
      </c>
      <c r="E87" s="51"/>
      <c r="F87" s="18"/>
      <c r="G87" s="47">
        <f>H87+I87+J87</f>
        <v>0</v>
      </c>
      <c r="H87" s="47"/>
      <c r="I87" s="47"/>
      <c r="J87" s="40"/>
    </row>
    <row r="88" spans="2:10" ht="15" customHeight="1">
      <c r="B88" s="48"/>
      <c r="C88" s="18"/>
      <c r="D88" s="60" t="s">
        <v>71</v>
      </c>
      <c r="E88" s="51"/>
      <c r="F88" s="18"/>
      <c r="G88" s="47">
        <f>H88+I88+J88</f>
        <v>0</v>
      </c>
      <c r="H88" s="47"/>
      <c r="I88" s="47"/>
      <c r="J88" s="40"/>
    </row>
    <row r="89" spans="2:10" ht="15" customHeight="1">
      <c r="B89" s="48" t="s">
        <v>87</v>
      </c>
      <c r="C89" s="82" t="s">
        <v>88</v>
      </c>
      <c r="D89" s="82"/>
      <c r="E89" s="51">
        <v>213</v>
      </c>
      <c r="F89" s="18"/>
      <c r="G89" s="47">
        <f>G90+G91+G92</f>
        <v>1724864</v>
      </c>
      <c r="H89" s="47">
        <f>H90+H91+H92</f>
        <v>12756</v>
      </c>
      <c r="I89" s="47">
        <f>I90+I91+I92</f>
        <v>1712108</v>
      </c>
      <c r="J89" s="50">
        <f>J90+J91+J92</f>
        <v>0</v>
      </c>
    </row>
    <row r="90" spans="2:10" ht="15" customHeight="1">
      <c r="B90" s="48"/>
      <c r="C90" s="46"/>
      <c r="D90" s="49" t="s">
        <v>61</v>
      </c>
      <c r="E90" s="51"/>
      <c r="F90" s="18"/>
      <c r="G90" s="47">
        <f>H90+I90+J90</f>
        <v>1724864</v>
      </c>
      <c r="H90" s="47">
        <v>12756</v>
      </c>
      <c r="I90" s="47">
        <v>1712108</v>
      </c>
      <c r="J90" s="40"/>
    </row>
    <row r="91" spans="2:10" ht="18.75" customHeight="1">
      <c r="B91" s="48"/>
      <c r="C91" s="18"/>
      <c r="D91" s="49" t="s">
        <v>62</v>
      </c>
      <c r="E91" s="51"/>
      <c r="F91" s="18"/>
      <c r="G91" s="47">
        <f>H91+I91+J91</f>
        <v>0</v>
      </c>
      <c r="H91" s="47"/>
      <c r="I91" s="47"/>
      <c r="J91" s="40"/>
    </row>
    <row r="92" spans="2:10" ht="18" customHeight="1">
      <c r="B92" s="48"/>
      <c r="C92" s="18"/>
      <c r="D92" s="60" t="s">
        <v>71</v>
      </c>
      <c r="E92" s="51"/>
      <c r="F92" s="18"/>
      <c r="G92" s="47">
        <f>H92+I92+J92</f>
        <v>0</v>
      </c>
      <c r="H92" s="47"/>
      <c r="I92" s="47"/>
      <c r="J92" s="40"/>
    </row>
    <row r="93" spans="2:10" ht="15" customHeight="1">
      <c r="B93" s="48" t="s">
        <v>89</v>
      </c>
      <c r="C93" s="79" t="s">
        <v>90</v>
      </c>
      <c r="D93" s="79"/>
      <c r="E93" s="56">
        <v>220</v>
      </c>
      <c r="F93" s="60"/>
      <c r="G93" s="57">
        <f>G94+G95+G99+G109</f>
        <v>722928</v>
      </c>
      <c r="H93" s="57">
        <f>H94+H95+H99+H109</f>
        <v>10660</v>
      </c>
      <c r="I93" s="57">
        <f>I94+I95+I99+I109</f>
        <v>712268</v>
      </c>
      <c r="J93" s="58">
        <f>J94+J95+J99+J109</f>
        <v>0</v>
      </c>
    </row>
    <row r="94" spans="2:10" ht="15" customHeight="1">
      <c r="B94" s="48" t="s">
        <v>91</v>
      </c>
      <c r="C94" s="82" t="s">
        <v>92</v>
      </c>
      <c r="D94" s="82"/>
      <c r="E94" s="51">
        <v>221</v>
      </c>
      <c r="F94" s="18"/>
      <c r="G94" s="47">
        <f>H94+I94+J94</f>
        <v>41342</v>
      </c>
      <c r="H94" s="47"/>
      <c r="I94" s="47">
        <v>41342</v>
      </c>
      <c r="J94" s="40"/>
    </row>
    <row r="95" spans="2:10" ht="15" customHeight="1">
      <c r="B95" s="48" t="s">
        <v>93</v>
      </c>
      <c r="C95" s="82" t="s">
        <v>94</v>
      </c>
      <c r="D95" s="82"/>
      <c r="E95" s="51">
        <v>223</v>
      </c>
      <c r="F95" s="18"/>
      <c r="G95" s="47">
        <f>G96+G97+G98</f>
        <v>424385.08999999997</v>
      </c>
      <c r="H95" s="47">
        <f>H96+H97+H98</f>
        <v>0</v>
      </c>
      <c r="I95" s="47">
        <f>I96+I97+I98</f>
        <v>424385.08999999997</v>
      </c>
      <c r="J95" s="47">
        <f>J96+J97+J98</f>
        <v>0</v>
      </c>
    </row>
    <row r="96" spans="2:10" ht="15" customHeight="1">
      <c r="B96" s="48"/>
      <c r="C96" s="83" t="s">
        <v>95</v>
      </c>
      <c r="D96" s="84"/>
      <c r="E96" s="51"/>
      <c r="F96" s="18"/>
      <c r="G96" s="47">
        <f>H96+I96+J96</f>
        <v>215636.85</v>
      </c>
      <c r="H96" s="47"/>
      <c r="I96" s="47">
        <f>215642.25-5.4</f>
        <v>215636.85</v>
      </c>
      <c r="J96" s="40"/>
    </row>
    <row r="97" spans="2:10" ht="15" customHeight="1">
      <c r="B97" s="48"/>
      <c r="C97" s="83" t="s">
        <v>96</v>
      </c>
      <c r="D97" s="84"/>
      <c r="E97" s="51"/>
      <c r="F97" s="18"/>
      <c r="G97" s="47">
        <f>H97+I97+J97</f>
        <v>194004.24</v>
      </c>
      <c r="H97" s="47"/>
      <c r="I97" s="47">
        <v>194004.24</v>
      </c>
      <c r="J97" s="40"/>
    </row>
    <row r="98" spans="2:10" ht="15" customHeight="1">
      <c r="B98" s="48"/>
      <c r="C98" s="83" t="s">
        <v>97</v>
      </c>
      <c r="D98" s="84"/>
      <c r="E98" s="51"/>
      <c r="F98" s="18"/>
      <c r="G98" s="47">
        <f>H98+I98+J98</f>
        <v>14744</v>
      </c>
      <c r="H98" s="47"/>
      <c r="I98" s="47">
        <v>14744</v>
      </c>
      <c r="J98" s="40"/>
    </row>
    <row r="99" spans="2:10" ht="15" customHeight="1">
      <c r="B99" s="48" t="s">
        <v>98</v>
      </c>
      <c r="C99" s="82" t="s">
        <v>99</v>
      </c>
      <c r="D99" s="82"/>
      <c r="E99" s="51">
        <v>225</v>
      </c>
      <c r="F99" s="18"/>
      <c r="G99" s="47">
        <f>G100+G101+G102+G103+G104+G105+G106+G107+G108</f>
        <v>170540.91</v>
      </c>
      <c r="H99" s="47">
        <f>H100+H101+H102+H103+H104+H105+H106+H107+H108</f>
        <v>0</v>
      </c>
      <c r="I99" s="47">
        <f>I100+I101+I102+I103+I104+I105+I106+I107+I108</f>
        <v>170540.91</v>
      </c>
      <c r="J99" s="50">
        <f>J100+J101+J102+J103+J104+J105+J106+J107+J108</f>
        <v>0</v>
      </c>
    </row>
    <row r="100" spans="2:10" ht="15" customHeight="1">
      <c r="B100" s="48"/>
      <c r="C100" s="78" t="s">
        <v>100</v>
      </c>
      <c r="D100" s="78"/>
      <c r="E100" s="51"/>
      <c r="F100" s="18"/>
      <c r="G100" s="47">
        <f aca="true" t="shared" si="2" ref="G100:G108">H100+I100+J100</f>
        <v>39220</v>
      </c>
      <c r="H100" s="47"/>
      <c r="I100" s="47">
        <v>39220</v>
      </c>
      <c r="J100" s="40"/>
    </row>
    <row r="101" spans="2:10" ht="15" customHeight="1">
      <c r="B101" s="48"/>
      <c r="C101" s="78" t="s">
        <v>101</v>
      </c>
      <c r="D101" s="78"/>
      <c r="E101" s="51"/>
      <c r="F101" s="18"/>
      <c r="G101" s="47">
        <f t="shared" si="2"/>
        <v>0</v>
      </c>
      <c r="H101" s="47"/>
      <c r="I101" s="47"/>
      <c r="J101" s="40"/>
    </row>
    <row r="102" spans="2:10" ht="15" customHeight="1">
      <c r="B102" s="48"/>
      <c r="C102" s="78" t="s">
        <v>102</v>
      </c>
      <c r="D102" s="78"/>
      <c r="E102" s="51"/>
      <c r="F102" s="18"/>
      <c r="G102" s="47">
        <f t="shared" si="2"/>
        <v>9495.91</v>
      </c>
      <c r="H102" s="47"/>
      <c r="I102" s="47">
        <v>9495.91</v>
      </c>
      <c r="J102" s="40"/>
    </row>
    <row r="103" spans="2:10" ht="15" customHeight="1">
      <c r="B103" s="48"/>
      <c r="C103" s="78" t="s">
        <v>103</v>
      </c>
      <c r="D103" s="78"/>
      <c r="E103" s="51"/>
      <c r="F103" s="18"/>
      <c r="G103" s="47">
        <f t="shared" si="2"/>
        <v>37100</v>
      </c>
      <c r="H103" s="47"/>
      <c r="I103" s="47">
        <v>37100</v>
      </c>
      <c r="J103" s="40"/>
    </row>
    <row r="104" spans="2:10" ht="15" customHeight="1">
      <c r="B104" s="48"/>
      <c r="C104" s="78" t="s">
        <v>104</v>
      </c>
      <c r="D104" s="78"/>
      <c r="E104" s="51"/>
      <c r="F104" s="18"/>
      <c r="G104" s="47">
        <f t="shared" si="2"/>
        <v>0</v>
      </c>
      <c r="H104" s="47"/>
      <c r="I104" s="47"/>
      <c r="J104" s="40"/>
    </row>
    <row r="105" spans="2:10" ht="15" customHeight="1">
      <c r="B105" s="48"/>
      <c r="C105" s="78" t="s">
        <v>105</v>
      </c>
      <c r="D105" s="78"/>
      <c r="E105" s="51"/>
      <c r="F105" s="18"/>
      <c r="G105" s="47">
        <f t="shared" si="2"/>
        <v>52500</v>
      </c>
      <c r="H105" s="47"/>
      <c r="I105" s="47">
        <v>52500</v>
      </c>
      <c r="J105" s="40"/>
    </row>
    <row r="106" spans="2:10" ht="15" customHeight="1">
      <c r="B106" s="48"/>
      <c r="C106" s="78" t="s">
        <v>106</v>
      </c>
      <c r="D106" s="78"/>
      <c r="E106" s="51"/>
      <c r="F106" s="18"/>
      <c r="G106" s="47">
        <f t="shared" si="2"/>
        <v>22775</v>
      </c>
      <c r="H106" s="47"/>
      <c r="I106" s="47">
        <v>22775</v>
      </c>
      <c r="J106" s="40"/>
    </row>
    <row r="107" spans="2:10" ht="15" customHeight="1">
      <c r="B107" s="48"/>
      <c r="C107" s="78" t="s">
        <v>107</v>
      </c>
      <c r="D107" s="78"/>
      <c r="E107" s="51"/>
      <c r="F107" s="18"/>
      <c r="G107" s="47">
        <f t="shared" si="2"/>
        <v>0</v>
      </c>
      <c r="H107" s="47"/>
      <c r="I107" s="47"/>
      <c r="J107" s="40"/>
    </row>
    <row r="108" spans="2:10" ht="15" customHeight="1">
      <c r="B108" s="48"/>
      <c r="C108" s="78" t="s">
        <v>108</v>
      </c>
      <c r="D108" s="78"/>
      <c r="E108" s="51"/>
      <c r="F108" s="18"/>
      <c r="G108" s="47">
        <f t="shared" si="2"/>
        <v>9450</v>
      </c>
      <c r="H108" s="47"/>
      <c r="I108" s="47">
        <v>9450</v>
      </c>
      <c r="J108" s="40"/>
    </row>
    <row r="109" spans="2:10" ht="15" customHeight="1">
      <c r="B109" s="48" t="s">
        <v>109</v>
      </c>
      <c r="C109" s="82" t="s">
        <v>110</v>
      </c>
      <c r="D109" s="82"/>
      <c r="E109" s="51">
        <v>226</v>
      </c>
      <c r="F109" s="18"/>
      <c r="G109" s="47">
        <f>G110+G111+G112+G113+G114+G115+G116+G117+G118</f>
        <v>86660</v>
      </c>
      <c r="H109" s="47">
        <f>H110+H111+H112+H113+H114+H115+H116+H117+H118</f>
        <v>10660</v>
      </c>
      <c r="I109" s="47">
        <f>I110+I111+I112+I113+I114+I115+I116+I117+I118</f>
        <v>76000</v>
      </c>
      <c r="J109" s="50">
        <f>J110+J111+J112+J113+J114+J115+J116+J117+J118</f>
        <v>0</v>
      </c>
    </row>
    <row r="110" spans="2:10" ht="15" customHeight="1">
      <c r="B110" s="48"/>
      <c r="C110" s="78" t="s">
        <v>111</v>
      </c>
      <c r="D110" s="78"/>
      <c r="E110" s="51"/>
      <c r="F110" s="18"/>
      <c r="G110" s="47">
        <f aca="true" t="shared" si="3" ref="G110:G118">H110+I110+J110</f>
        <v>8160</v>
      </c>
      <c r="H110" s="47">
        <v>8160</v>
      </c>
      <c r="I110" s="47"/>
      <c r="J110" s="40"/>
    </row>
    <row r="111" spans="2:10" ht="15" customHeight="1">
      <c r="B111" s="48"/>
      <c r="C111" s="78" t="s">
        <v>112</v>
      </c>
      <c r="D111" s="78"/>
      <c r="E111" s="51"/>
      <c r="F111" s="18"/>
      <c r="G111" s="47">
        <f t="shared" si="3"/>
        <v>10000</v>
      </c>
      <c r="H111" s="47"/>
      <c r="I111" s="47">
        <v>10000</v>
      </c>
      <c r="J111" s="40"/>
    </row>
    <row r="112" spans="2:10" ht="15" customHeight="1">
      <c r="B112" s="48"/>
      <c r="C112" s="78" t="s">
        <v>113</v>
      </c>
      <c r="D112" s="78"/>
      <c r="E112" s="51"/>
      <c r="F112" s="18"/>
      <c r="G112" s="47">
        <f t="shared" si="3"/>
        <v>0</v>
      </c>
      <c r="H112" s="47"/>
      <c r="I112" s="47"/>
      <c r="J112" s="40"/>
    </row>
    <row r="113" spans="2:10" ht="15" customHeight="1">
      <c r="B113" s="48"/>
      <c r="C113" s="78" t="s">
        <v>114</v>
      </c>
      <c r="D113" s="78"/>
      <c r="E113" s="51"/>
      <c r="F113" s="18"/>
      <c r="G113" s="47">
        <f t="shared" si="3"/>
        <v>5100</v>
      </c>
      <c r="H113" s="47"/>
      <c r="I113" s="47">
        <v>5100</v>
      </c>
      <c r="J113" s="40"/>
    </row>
    <row r="114" spans="2:10" ht="15" customHeight="1">
      <c r="B114" s="48"/>
      <c r="C114" s="78" t="s">
        <v>115</v>
      </c>
      <c r="D114" s="78"/>
      <c r="E114" s="51"/>
      <c r="F114" s="18"/>
      <c r="G114" s="47">
        <f t="shared" si="3"/>
        <v>0</v>
      </c>
      <c r="H114" s="47"/>
      <c r="I114" s="47"/>
      <c r="J114" s="40"/>
    </row>
    <row r="115" spans="2:10" ht="15" customHeight="1">
      <c r="B115" s="48"/>
      <c r="C115" s="78" t="s">
        <v>116</v>
      </c>
      <c r="D115" s="78"/>
      <c r="E115" s="51"/>
      <c r="F115" s="18"/>
      <c r="G115" s="47">
        <f t="shared" si="3"/>
        <v>2500</v>
      </c>
      <c r="H115" s="47">
        <v>2500</v>
      </c>
      <c r="I115" s="47"/>
      <c r="J115" s="40"/>
    </row>
    <row r="116" spans="2:10" ht="15" customHeight="1">
      <c r="B116" s="48"/>
      <c r="C116" s="78" t="s">
        <v>117</v>
      </c>
      <c r="D116" s="78"/>
      <c r="E116" s="51"/>
      <c r="F116" s="18"/>
      <c r="G116" s="47">
        <f t="shared" si="3"/>
        <v>0</v>
      </c>
      <c r="H116" s="47"/>
      <c r="I116" s="47"/>
      <c r="J116" s="40"/>
    </row>
    <row r="117" spans="2:10" ht="15" customHeight="1">
      <c r="B117" s="48"/>
      <c r="C117" s="78" t="s">
        <v>118</v>
      </c>
      <c r="D117" s="78"/>
      <c r="E117" s="51"/>
      <c r="F117" s="18"/>
      <c r="G117" s="47">
        <f t="shared" si="3"/>
        <v>60900</v>
      </c>
      <c r="H117" s="47"/>
      <c r="I117" s="47">
        <v>60900</v>
      </c>
      <c r="J117" s="40"/>
    </row>
    <row r="118" spans="2:10" ht="15" customHeight="1">
      <c r="B118" s="48"/>
      <c r="C118" s="78"/>
      <c r="D118" s="78"/>
      <c r="E118" s="51"/>
      <c r="F118" s="18"/>
      <c r="G118" s="47">
        <f t="shared" si="3"/>
        <v>0</v>
      </c>
      <c r="H118" s="47"/>
      <c r="I118" s="47"/>
      <c r="J118" s="40"/>
    </row>
    <row r="119" spans="2:10" ht="26.25" customHeight="1">
      <c r="B119" s="48" t="s">
        <v>119</v>
      </c>
      <c r="C119" s="79" t="s">
        <v>120</v>
      </c>
      <c r="D119" s="79"/>
      <c r="E119" s="56">
        <v>262</v>
      </c>
      <c r="F119" s="18"/>
      <c r="G119" s="57">
        <f>G120+G121+G122+G123+G124</f>
        <v>0</v>
      </c>
      <c r="H119" s="57">
        <f>H120+H121+H122+H123+H124</f>
        <v>0</v>
      </c>
      <c r="I119" s="57">
        <f>I120+I121+I122+I123+I124</f>
        <v>0</v>
      </c>
      <c r="J119" s="58">
        <f>J120+J121+J122+J123+J124</f>
        <v>0</v>
      </c>
    </row>
    <row r="120" spans="2:10" ht="15" customHeight="1">
      <c r="B120" s="48"/>
      <c r="C120" s="78" t="s">
        <v>121</v>
      </c>
      <c r="D120" s="78"/>
      <c r="E120" s="51"/>
      <c r="F120" s="18"/>
      <c r="G120" s="47">
        <f>H120+I120+J120</f>
        <v>0</v>
      </c>
      <c r="H120" s="47"/>
      <c r="I120" s="47"/>
      <c r="J120" s="40"/>
    </row>
    <row r="121" spans="2:10" ht="15" customHeight="1">
      <c r="B121" s="48"/>
      <c r="C121" s="78" t="s">
        <v>122</v>
      </c>
      <c r="D121" s="78"/>
      <c r="E121" s="51"/>
      <c r="F121" s="18"/>
      <c r="G121" s="47">
        <f>H121+I121+J121</f>
        <v>0</v>
      </c>
      <c r="H121" s="47"/>
      <c r="I121" s="47"/>
      <c r="J121" s="40"/>
    </row>
    <row r="122" spans="2:10" ht="15" customHeight="1">
      <c r="B122" s="48"/>
      <c r="C122" s="78" t="s">
        <v>123</v>
      </c>
      <c r="D122" s="78"/>
      <c r="E122" s="51"/>
      <c r="F122" s="18"/>
      <c r="G122" s="47">
        <f>H122+I122+J122</f>
        <v>0</v>
      </c>
      <c r="H122" s="47"/>
      <c r="I122" s="47"/>
      <c r="J122" s="40"/>
    </row>
    <row r="123" spans="2:10" ht="15" customHeight="1">
      <c r="B123" s="48"/>
      <c r="C123" s="78"/>
      <c r="D123" s="78"/>
      <c r="E123" s="51"/>
      <c r="F123" s="18"/>
      <c r="G123" s="47">
        <f>H123+I123+J123</f>
        <v>0</v>
      </c>
      <c r="H123" s="47"/>
      <c r="I123" s="47"/>
      <c r="J123" s="40"/>
    </row>
    <row r="124" spans="2:10" ht="26.25" customHeight="1">
      <c r="B124" s="48"/>
      <c r="C124" s="77"/>
      <c r="D124" s="77"/>
      <c r="E124" s="56"/>
      <c r="F124" s="18"/>
      <c r="G124" s="47">
        <f>H124+I124+J124</f>
        <v>0</v>
      </c>
      <c r="H124" s="57"/>
      <c r="I124" s="57"/>
      <c r="J124" s="40"/>
    </row>
    <row r="125" spans="2:12" ht="15" customHeight="1">
      <c r="B125" s="48" t="s">
        <v>124</v>
      </c>
      <c r="C125" s="79" t="s">
        <v>125</v>
      </c>
      <c r="D125" s="79"/>
      <c r="E125" s="56">
        <v>290</v>
      </c>
      <c r="F125" s="18"/>
      <c r="G125" s="57">
        <f>G126+G127+G128+G129</f>
        <v>1000</v>
      </c>
      <c r="H125" s="57">
        <f>H126+H127+H128+H129</f>
        <v>0</v>
      </c>
      <c r="I125" s="57">
        <f>I126+I127+I128+I129</f>
        <v>1000</v>
      </c>
      <c r="J125" s="58">
        <f>J126+J127+J128+J129</f>
        <v>0</v>
      </c>
      <c r="L125" s="52"/>
    </row>
    <row r="126" spans="2:10" ht="17.25" customHeight="1">
      <c r="B126" s="48"/>
      <c r="C126" s="78" t="s">
        <v>126</v>
      </c>
      <c r="D126" s="78"/>
      <c r="E126" s="56"/>
      <c r="F126" s="18"/>
      <c r="G126" s="47">
        <f>H126+I126+J126</f>
        <v>0</v>
      </c>
      <c r="H126" s="57"/>
      <c r="I126" s="57"/>
      <c r="J126" s="40"/>
    </row>
    <row r="127" spans="2:10" ht="15.75" customHeight="1">
      <c r="B127" s="48"/>
      <c r="C127" s="78" t="s">
        <v>127</v>
      </c>
      <c r="D127" s="78"/>
      <c r="E127" s="56"/>
      <c r="F127" s="18"/>
      <c r="G127" s="47">
        <f>H127+I127+J127</f>
        <v>1000</v>
      </c>
      <c r="H127" s="57"/>
      <c r="I127" s="57">
        <v>1000</v>
      </c>
      <c r="J127" s="40"/>
    </row>
    <row r="128" spans="2:10" ht="18" customHeight="1">
      <c r="B128" s="48"/>
      <c r="C128" s="78" t="s">
        <v>128</v>
      </c>
      <c r="D128" s="77"/>
      <c r="E128" s="56"/>
      <c r="F128" s="18"/>
      <c r="G128" s="47">
        <f>H128+I128+J128</f>
        <v>0</v>
      </c>
      <c r="H128" s="57"/>
      <c r="I128" s="57"/>
      <c r="J128" s="40"/>
    </row>
    <row r="129" spans="2:10" ht="18" customHeight="1">
      <c r="B129" s="48"/>
      <c r="C129" s="77"/>
      <c r="D129" s="77"/>
      <c r="E129" s="56"/>
      <c r="F129" s="18"/>
      <c r="G129" s="47">
        <f>H129+I129+J129</f>
        <v>0</v>
      </c>
      <c r="H129" s="57"/>
      <c r="I129" s="57"/>
      <c r="J129" s="40"/>
    </row>
    <row r="130" spans="2:10" ht="15" customHeight="1">
      <c r="B130" s="48" t="s">
        <v>129</v>
      </c>
      <c r="C130" s="79" t="s">
        <v>130</v>
      </c>
      <c r="D130" s="79"/>
      <c r="E130" s="56">
        <v>340</v>
      </c>
      <c r="F130" s="18"/>
      <c r="G130" s="57">
        <f>G131+G132+G133</f>
        <v>32850</v>
      </c>
      <c r="H130" s="57">
        <f>H131+H132+H133</f>
        <v>0</v>
      </c>
      <c r="I130" s="57">
        <f>I131+I132+I133</f>
        <v>32850</v>
      </c>
      <c r="J130" s="58">
        <f>J131+J132+J133</f>
        <v>0</v>
      </c>
    </row>
    <row r="131" spans="2:10" ht="18" customHeight="1">
      <c r="B131" s="48"/>
      <c r="C131" s="78" t="s">
        <v>131</v>
      </c>
      <c r="D131" s="78"/>
      <c r="E131" s="56"/>
      <c r="F131" s="18"/>
      <c r="G131" s="47">
        <f>H131+I131+J131</f>
        <v>0</v>
      </c>
      <c r="H131" s="57"/>
      <c r="I131" s="57"/>
      <c r="J131" s="40"/>
    </row>
    <row r="132" spans="2:10" ht="28.5" customHeight="1">
      <c r="B132" s="48"/>
      <c r="C132" s="78" t="s">
        <v>132</v>
      </c>
      <c r="D132" s="78"/>
      <c r="E132" s="56"/>
      <c r="F132" s="18"/>
      <c r="G132" s="47">
        <f>H132+I132+J132</f>
        <v>32850</v>
      </c>
      <c r="H132" s="57"/>
      <c r="I132" s="57">
        <v>32850</v>
      </c>
      <c r="J132" s="40"/>
    </row>
    <row r="133" spans="2:10" ht="27.75" customHeight="1">
      <c r="B133" s="48"/>
      <c r="C133" s="80" t="s">
        <v>133</v>
      </c>
      <c r="D133" s="81"/>
      <c r="E133" s="56"/>
      <c r="F133" s="18"/>
      <c r="G133" s="47">
        <f>H133+I133+J133</f>
        <v>0</v>
      </c>
      <c r="H133" s="57"/>
      <c r="I133" s="57"/>
      <c r="J133" s="40"/>
    </row>
    <row r="134" spans="2:10" ht="15" customHeight="1">
      <c r="B134" s="48" t="s">
        <v>129</v>
      </c>
      <c r="C134" s="79" t="s">
        <v>134</v>
      </c>
      <c r="D134" s="79"/>
      <c r="E134" s="56">
        <v>310</v>
      </c>
      <c r="F134" s="18"/>
      <c r="G134" s="57">
        <f>G135+G136</f>
        <v>0</v>
      </c>
      <c r="H134" s="57">
        <f>H135+H136</f>
        <v>0</v>
      </c>
      <c r="I134" s="57">
        <f>I135+I136</f>
        <v>0</v>
      </c>
      <c r="J134" s="58">
        <f>J135+J136</f>
        <v>0</v>
      </c>
    </row>
    <row r="135" spans="2:10" ht="15" customHeight="1">
      <c r="B135" s="48"/>
      <c r="C135" s="49"/>
      <c r="D135" s="49" t="s">
        <v>61</v>
      </c>
      <c r="E135" s="56"/>
      <c r="F135" s="18"/>
      <c r="G135" s="47">
        <f>H135+I135+J135</f>
        <v>0</v>
      </c>
      <c r="H135" s="57"/>
      <c r="I135" s="57"/>
      <c r="J135" s="40"/>
    </row>
    <row r="136" spans="2:10" ht="15" customHeight="1">
      <c r="B136" s="48"/>
      <c r="C136" s="49"/>
      <c r="D136" s="49" t="s">
        <v>62</v>
      </c>
      <c r="E136" s="56"/>
      <c r="F136" s="18"/>
      <c r="G136" s="47">
        <f>H136+I136+J136</f>
        <v>0</v>
      </c>
      <c r="H136" s="57"/>
      <c r="I136" s="57"/>
      <c r="J136" s="40"/>
    </row>
    <row r="137" spans="2:10" ht="16.5" customHeight="1" thickBot="1">
      <c r="B137" s="61" t="s">
        <v>135</v>
      </c>
      <c r="C137" s="122" t="s">
        <v>57</v>
      </c>
      <c r="D137" s="122"/>
      <c r="E137" s="62"/>
      <c r="F137" s="63"/>
      <c r="G137" s="64">
        <f>G49+G50-G78</f>
        <v>0</v>
      </c>
      <c r="H137" s="64">
        <f>H49+H50-H78</f>
        <v>0</v>
      </c>
      <c r="I137" s="64">
        <f>I49+I50-I78</f>
        <v>0</v>
      </c>
      <c r="J137" s="65">
        <f>J49+J50-J78</f>
        <v>0</v>
      </c>
    </row>
    <row r="138" ht="16.5" customHeight="1"/>
    <row r="139" spans="2:9" ht="45" customHeight="1">
      <c r="B139" s="71" t="s">
        <v>136</v>
      </c>
      <c r="C139" s="71"/>
      <c r="D139" s="71"/>
      <c r="I139" s="66"/>
    </row>
    <row r="140" spans="2:10" ht="16.5" customHeight="1">
      <c r="B140" s="67" t="s">
        <v>137</v>
      </c>
      <c r="C140" s="67"/>
      <c r="D140" s="67"/>
      <c r="E140" s="152" t="s">
        <v>138</v>
      </c>
      <c r="F140" s="152"/>
      <c r="G140" s="152"/>
      <c r="H140" s="73" t="s">
        <v>139</v>
      </c>
      <c r="I140" s="73"/>
      <c r="J140" s="73"/>
    </row>
    <row r="141" spans="2:9" ht="47.25" customHeight="1">
      <c r="B141" s="71" t="s">
        <v>140</v>
      </c>
      <c r="C141" s="71"/>
      <c r="D141" s="71"/>
      <c r="I141" s="66"/>
    </row>
    <row r="142" spans="2:10" ht="16.5" customHeight="1">
      <c r="B142" s="67" t="s">
        <v>137</v>
      </c>
      <c r="C142" s="67"/>
      <c r="D142" s="67"/>
      <c r="E142" s="152" t="s">
        <v>138</v>
      </c>
      <c r="F142" s="152"/>
      <c r="G142" s="152"/>
      <c r="H142" s="73" t="s">
        <v>141</v>
      </c>
      <c r="I142" s="73"/>
      <c r="J142" s="73"/>
    </row>
    <row r="143" spans="2:10" ht="16.5" customHeight="1">
      <c r="B143" s="67"/>
      <c r="C143" s="67"/>
      <c r="D143" s="67"/>
      <c r="E143" s="68"/>
      <c r="F143" s="68"/>
      <c r="G143" s="68"/>
      <c r="H143" s="69"/>
      <c r="I143" s="69"/>
      <c r="J143" s="69"/>
    </row>
    <row r="144" spans="2:10" ht="16.5" customHeight="1">
      <c r="B144" s="67"/>
      <c r="C144" s="67"/>
      <c r="D144" s="67"/>
      <c r="E144" s="68"/>
      <c r="F144" s="68"/>
      <c r="G144" s="68"/>
      <c r="H144" s="69"/>
      <c r="I144" s="69"/>
      <c r="J144" s="69"/>
    </row>
    <row r="145" ht="12.75">
      <c r="I145" s="66"/>
    </row>
    <row r="146" spans="2:10" ht="15.75">
      <c r="B146" s="71" t="s">
        <v>142</v>
      </c>
      <c r="C146" s="71"/>
      <c r="D146" s="71"/>
      <c r="E146" s="72" t="s">
        <v>138</v>
      </c>
      <c r="F146" s="72"/>
      <c r="G146" s="72"/>
      <c r="H146" s="73" t="s">
        <v>143</v>
      </c>
      <c r="I146" s="73"/>
      <c r="J146" s="73"/>
    </row>
    <row r="148" spans="2:4" ht="12.75">
      <c r="B148" s="10"/>
      <c r="D148" s="52"/>
    </row>
    <row r="149" ht="12.75">
      <c r="D149" s="52"/>
    </row>
    <row r="150" ht="12.75">
      <c r="D150" s="70"/>
    </row>
    <row r="151" spans="2:4" ht="12.75">
      <c r="B151" s="10"/>
      <c r="D151" s="52"/>
    </row>
    <row r="152" ht="12.75">
      <c r="D152" s="52"/>
    </row>
    <row r="153" ht="12.75">
      <c r="D153" s="52"/>
    </row>
    <row r="154" ht="12.75">
      <c r="D154" s="52"/>
    </row>
    <row r="155" ht="12.75">
      <c r="D155" s="52"/>
    </row>
    <row r="156" ht="12.75">
      <c r="D156" s="52"/>
    </row>
    <row r="157" ht="12.75">
      <c r="D157" s="70"/>
    </row>
    <row r="158" spans="2:4" ht="12.75">
      <c r="B158" s="10"/>
      <c r="D158" s="52"/>
    </row>
    <row r="159" ht="12.75">
      <c r="D159" s="52"/>
    </row>
    <row r="160" ht="12.75">
      <c r="D160" s="70"/>
    </row>
    <row r="161" spans="2:4" ht="12.75">
      <c r="B161" s="10"/>
      <c r="D161" s="52"/>
    </row>
    <row r="162" ht="12.75">
      <c r="D162" s="52"/>
    </row>
    <row r="163" ht="12.75">
      <c r="D163" s="70"/>
    </row>
    <row r="164" spans="2:4" ht="12.75">
      <c r="B164" s="10"/>
      <c r="D164" s="52"/>
    </row>
    <row r="165" ht="12.75">
      <c r="D165" s="52"/>
    </row>
    <row r="166" ht="12.75">
      <c r="D166" s="70"/>
    </row>
  </sheetData>
  <sheetProtection/>
  <mergeCells count="153">
    <mergeCell ref="B139:D139"/>
    <mergeCell ref="E140:G140"/>
    <mergeCell ref="H140:J140"/>
    <mergeCell ref="B141:D141"/>
    <mergeCell ref="E142:G142"/>
    <mergeCell ref="H142:J142"/>
    <mergeCell ref="C68:D68"/>
    <mergeCell ref="C69:D69"/>
    <mergeCell ref="C59:D59"/>
    <mergeCell ref="C60:D60"/>
    <mergeCell ref="C61:D61"/>
    <mergeCell ref="C66:D66"/>
    <mergeCell ref="C51:D51"/>
    <mergeCell ref="B18:J18"/>
    <mergeCell ref="H32:J32"/>
    <mergeCell ref="C33:G33"/>
    <mergeCell ref="H33:J33"/>
    <mergeCell ref="C29:G29"/>
    <mergeCell ref="H30:J30"/>
    <mergeCell ref="C30:G30"/>
    <mergeCell ref="B19:J19"/>
    <mergeCell ref="C72:D72"/>
    <mergeCell ref="C63:D63"/>
    <mergeCell ref="C56:D56"/>
    <mergeCell ref="C57:D57"/>
    <mergeCell ref="C58:D58"/>
    <mergeCell ref="C75:D75"/>
    <mergeCell ref="C62:D62"/>
    <mergeCell ref="C67:D67"/>
    <mergeCell ref="C71:D71"/>
    <mergeCell ref="C65:D65"/>
    <mergeCell ref="C101:D101"/>
    <mergeCell ref="C36:G36"/>
    <mergeCell ref="H36:J36"/>
    <mergeCell ref="C40:G40"/>
    <mergeCell ref="H40:J40"/>
    <mergeCell ref="C37:G37"/>
    <mergeCell ref="H37:J37"/>
    <mergeCell ref="C38:G38"/>
    <mergeCell ref="H38:J38"/>
    <mergeCell ref="C76:D76"/>
    <mergeCell ref="H29:J29"/>
    <mergeCell ref="B32:G32"/>
    <mergeCell ref="B31:G31"/>
    <mergeCell ref="H35:J35"/>
    <mergeCell ref="H31:J31"/>
    <mergeCell ref="C100:D100"/>
    <mergeCell ref="C53:D53"/>
    <mergeCell ref="C54:D54"/>
    <mergeCell ref="C64:D64"/>
    <mergeCell ref="C70:D70"/>
    <mergeCell ref="C39:G39"/>
    <mergeCell ref="H39:J39"/>
    <mergeCell ref="C41:G41"/>
    <mergeCell ref="H41:J41"/>
    <mergeCell ref="C34:G34"/>
    <mergeCell ref="H34:J34"/>
    <mergeCell ref="B35:G35"/>
    <mergeCell ref="E47:E48"/>
    <mergeCell ref="F47:F48"/>
    <mergeCell ref="C44:G44"/>
    <mergeCell ref="H44:J44"/>
    <mergeCell ref="C42:G42"/>
    <mergeCell ref="H42:J42"/>
    <mergeCell ref="C43:G43"/>
    <mergeCell ref="H43:J43"/>
    <mergeCell ref="C89:D89"/>
    <mergeCell ref="C93:D93"/>
    <mergeCell ref="C94:D94"/>
    <mergeCell ref="C130:D130"/>
    <mergeCell ref="C95:D95"/>
    <mergeCell ref="C99:D99"/>
    <mergeCell ref="C119:D119"/>
    <mergeCell ref="C109:D109"/>
    <mergeCell ref="C112:D112"/>
    <mergeCell ref="C106:D106"/>
    <mergeCell ref="C137:D137"/>
    <mergeCell ref="C102:D102"/>
    <mergeCell ref="B16:D16"/>
    <mergeCell ref="C23:G23"/>
    <mergeCell ref="C80:D80"/>
    <mergeCell ref="C78:D78"/>
    <mergeCell ref="C77:D77"/>
    <mergeCell ref="C73:D73"/>
    <mergeCell ref="C74:D74"/>
    <mergeCell ref="C55:D55"/>
    <mergeCell ref="C79:D79"/>
    <mergeCell ref="B20:J20"/>
    <mergeCell ref="B21:J21"/>
    <mergeCell ref="B28:J28"/>
    <mergeCell ref="C25:G25"/>
    <mergeCell ref="H25:J25"/>
    <mergeCell ref="H26:J26"/>
    <mergeCell ref="B26:G26"/>
    <mergeCell ref="H23:J23"/>
    <mergeCell ref="B46:J46"/>
    <mergeCell ref="C81:D81"/>
    <mergeCell ref="B11:J11"/>
    <mergeCell ref="B12:J12"/>
    <mergeCell ref="G13:J13"/>
    <mergeCell ref="G14:J14"/>
    <mergeCell ref="G16:J16"/>
    <mergeCell ref="B14:F14"/>
    <mergeCell ref="B13:C13"/>
    <mergeCell ref="B17:D17"/>
    <mergeCell ref="B15:J15"/>
    <mergeCell ref="B22:H22"/>
    <mergeCell ref="H27:J27"/>
    <mergeCell ref="B27:G27"/>
    <mergeCell ref="C24:G24"/>
    <mergeCell ref="H24:J24"/>
    <mergeCell ref="C50:D50"/>
    <mergeCell ref="H47:J47"/>
    <mergeCell ref="B47:B48"/>
    <mergeCell ref="C47:D48"/>
    <mergeCell ref="G47:G48"/>
    <mergeCell ref="C52:D52"/>
    <mergeCell ref="C49:D49"/>
    <mergeCell ref="C128:D128"/>
    <mergeCell ref="C126:D126"/>
    <mergeCell ref="C127:D127"/>
    <mergeCell ref="C125:D125"/>
    <mergeCell ref="C117:D117"/>
    <mergeCell ref="C114:D114"/>
    <mergeCell ref="C103:D103"/>
    <mergeCell ref="C107:D107"/>
    <mergeCell ref="C116:D116"/>
    <mergeCell ref="C113:D113"/>
    <mergeCell ref="C118:D118"/>
    <mergeCell ref="C108:D108"/>
    <mergeCell ref="C104:D104"/>
    <mergeCell ref="C105:D105"/>
    <mergeCell ref="C110:D110"/>
    <mergeCell ref="C121:D121"/>
    <mergeCell ref="C122:D122"/>
    <mergeCell ref="C123:D123"/>
    <mergeCell ref="C129:D129"/>
    <mergeCell ref="C85:D85"/>
    <mergeCell ref="C96:D96"/>
    <mergeCell ref="C98:D98"/>
    <mergeCell ref="C97:D97"/>
    <mergeCell ref="C111:D111"/>
    <mergeCell ref="C115:D115"/>
    <mergeCell ref="B146:D146"/>
    <mergeCell ref="E146:G146"/>
    <mergeCell ref="H146:J146"/>
    <mergeCell ref="G17:J17"/>
    <mergeCell ref="C124:D124"/>
    <mergeCell ref="C120:D120"/>
    <mergeCell ref="C134:D134"/>
    <mergeCell ref="C133:D133"/>
    <mergeCell ref="C131:D131"/>
    <mergeCell ref="C132:D132"/>
  </mergeCells>
  <printOptions/>
  <pageMargins left="0.31" right="0.24" top="0.45" bottom="0.34" header="0.43" footer="0.35"/>
  <pageSetup fitToHeight="3" fitToWidth="1" horizontalDpi="600" verticalDpi="600" orientation="portrait" paperSize="9" scale="7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СЮТ</cp:lastModifiedBy>
  <dcterms:created xsi:type="dcterms:W3CDTF">2012-03-26T10:29:04Z</dcterms:created>
  <dcterms:modified xsi:type="dcterms:W3CDTF">2012-03-26T11:56:23Z</dcterms:modified>
  <cp:category/>
  <cp:version/>
  <cp:contentType/>
  <cp:contentStatus/>
</cp:coreProperties>
</file>